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companieshouse.sharepoint.com/sites/CorpStatistics/OfficialStatistics/Annual/Annual 2023-24 (revised)/Final files/"/>
    </mc:Choice>
  </mc:AlternateContent>
  <xr:revisionPtr revIDLastSave="427" documentId="8_{0FC0A51F-7E00-407D-A401-CD05D5799D57}" xr6:coauthVersionLast="47" xr6:coauthVersionMax="47" xr10:uidLastSave="{06EF26FA-5133-4407-81DB-5EF69C87621D}"/>
  <bookViews>
    <workbookView xWindow="-120" yWindow="-120" windowWidth="29040" windowHeight="15720" tabRatio="700" xr2:uid="{00000000-000D-0000-FFFF-FFFF00000000}"/>
  </bookViews>
  <sheets>
    <sheet name="Cover sheet" sheetId="40" r:id="rId1"/>
    <sheet name="Metadata" sheetId="32" r:id="rId2"/>
    <sheet name="Contents" sheetId="1" r:id="rId3"/>
    <sheet name="Table A1" sheetId="2" r:id="rId4"/>
    <sheet name="Table A2" sheetId="3" r:id="rId5"/>
    <sheet name="Table A3" sheetId="4" r:id="rId6"/>
    <sheet name="Table A4" sheetId="5" r:id="rId7"/>
    <sheet name="Table A5" sheetId="6" r:id="rId8"/>
    <sheet name="Data for A6" sheetId="7" state="hidden" r:id="rId9"/>
    <sheet name="Table A6" sheetId="37" r:id="rId10"/>
    <sheet name="Table A7" sheetId="10" r:id="rId11"/>
    <sheet name="Table A8" sheetId="11" r:id="rId12"/>
    <sheet name="Table A9" sheetId="12" r:id="rId13"/>
    <sheet name="Table A10" sheetId="13" r:id="rId14"/>
    <sheet name="Table A11" sheetId="14" r:id="rId15"/>
    <sheet name="Table B1" sheetId="42" r:id="rId16"/>
    <sheet name="Table B2" sheetId="18" r:id="rId17"/>
    <sheet name="Table B3" sheetId="38" r:id="rId18"/>
    <sheet name="Table B4" sheetId="20" r:id="rId19"/>
    <sheet name="Data for C1" sheetId="30" state="hidden" r:id="rId20"/>
    <sheet name="Table B5" sheetId="39" r:id="rId21"/>
    <sheet name="Table C1" sheetId="36" r:id="rId22"/>
    <sheet name="Table C2" sheetId="28" r:id="rId23"/>
    <sheet name="Table C3" sheetId="29" r:id="rId24"/>
  </sheets>
  <definedNames>
    <definedName name="_xlnm.Print_Area" localSheetId="8">'Data for A6'!$A$1:$J$25</definedName>
    <definedName name="_xlnm.Print_Area" localSheetId="3">'Table A1'!$A$1:$G$72</definedName>
    <definedName name="_xlnm.Print_Area" localSheetId="13">'Table A10'!$A$1:$D$72</definedName>
    <definedName name="_xlnm.Print_Area" localSheetId="14">'Table A11'!$A$1:$F$19</definedName>
    <definedName name="_xlnm.Print_Area" localSheetId="4">'Table A2'!$A$1:$F$49</definedName>
    <definedName name="_xlnm.Print_Area" localSheetId="5">'Table A3'!$A$1:$F$46</definedName>
    <definedName name="_xlnm.Print_Area" localSheetId="6">'Table A4'!$A$1:$K$42</definedName>
    <definedName name="_xlnm.Print_Area" localSheetId="7">'Table A5'!$A$1:$F$49</definedName>
    <definedName name="_xlnm.Print_Area" localSheetId="10">'Table A7'!$A$1:$E$19</definedName>
    <definedName name="_xlnm.Print_Area" localSheetId="11">'Table A8'!$A$1:$F$103</definedName>
    <definedName name="_xlnm.Print_Area" localSheetId="12">'Table A9'!$A$1:$D$44</definedName>
    <definedName name="_xlnm.Print_Area" localSheetId="15">'Table B1'!$A$1:$N$116</definedName>
    <definedName name="_xlnm.Print_Area" localSheetId="16">'Table B2'!$A$1:$F$24</definedName>
    <definedName name="_xlnm.Print_Area" localSheetId="17">'Table B3'!$A$1:$O$27</definedName>
    <definedName name="_xlnm.Print_Area" localSheetId="18">'Table B4'!$A$1:$F$54</definedName>
    <definedName name="_xlnm.Print_Area" localSheetId="20">'Table B5'!$A$1:$F$115</definedName>
    <definedName name="_xlnm.Print_Area" localSheetId="22">'Table C2'!$A$1:$E$34</definedName>
    <definedName name="_xlnm.Print_Area" localSheetId="23">'Table C3'!$A$1:$K$37</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7" l="1"/>
  <c r="H29" i="7"/>
  <c r="B35" i="30"/>
  <c r="C35" i="30"/>
  <c r="C50" i="30"/>
  <c r="D35" i="30"/>
  <c r="E35" i="30"/>
  <c r="F35" i="30"/>
  <c r="G35" i="30"/>
  <c r="H35" i="30"/>
  <c r="I35" i="30"/>
  <c r="I58" i="30"/>
  <c r="J35" i="30"/>
  <c r="K35" i="30"/>
  <c r="K50" i="30"/>
  <c r="L35" i="30"/>
  <c r="M35" i="30"/>
  <c r="N35" i="30"/>
  <c r="O35" i="30"/>
  <c r="P35" i="30"/>
  <c r="Q35" i="30"/>
  <c r="Q68" i="30"/>
  <c r="R35" i="30"/>
  <c r="R49" i="30"/>
  <c r="B31" i="7"/>
  <c r="B41" i="7"/>
  <c r="C41" i="7"/>
  <c r="D41" i="7"/>
  <c r="E41" i="7"/>
  <c r="F41" i="7"/>
  <c r="G41" i="7"/>
  <c r="H41" i="7"/>
  <c r="B30" i="7"/>
  <c r="C30" i="7"/>
  <c r="D30" i="7"/>
  <c r="E30" i="7"/>
  <c r="F30" i="7"/>
  <c r="G30" i="7"/>
  <c r="H30" i="7"/>
  <c r="C31" i="7"/>
  <c r="D31" i="7"/>
  <c r="E31" i="7"/>
  <c r="F31" i="7"/>
  <c r="G31" i="7"/>
  <c r="H31" i="7"/>
  <c r="B32" i="7"/>
  <c r="C32" i="7"/>
  <c r="D32" i="7"/>
  <c r="E32" i="7"/>
  <c r="F32" i="7"/>
  <c r="G32" i="7"/>
  <c r="H32" i="7"/>
  <c r="B33" i="7"/>
  <c r="C33" i="7"/>
  <c r="D33" i="7"/>
  <c r="E33" i="7"/>
  <c r="F33" i="7"/>
  <c r="G33" i="7"/>
  <c r="H33" i="7"/>
  <c r="B34" i="7"/>
  <c r="C34" i="7"/>
  <c r="D34" i="7"/>
  <c r="E34" i="7"/>
  <c r="F34" i="7"/>
  <c r="G34" i="7"/>
  <c r="H34" i="7"/>
  <c r="B35" i="7"/>
  <c r="C35" i="7"/>
  <c r="D35" i="7"/>
  <c r="E35" i="7"/>
  <c r="F35" i="7"/>
  <c r="G35" i="7"/>
  <c r="H35" i="7"/>
  <c r="B36" i="7"/>
  <c r="C36" i="7"/>
  <c r="D36" i="7"/>
  <c r="E36" i="7"/>
  <c r="F36" i="7"/>
  <c r="G36" i="7"/>
  <c r="H36" i="7"/>
  <c r="B37" i="7"/>
  <c r="C37" i="7"/>
  <c r="D37" i="7"/>
  <c r="E37" i="7"/>
  <c r="F37" i="7"/>
  <c r="G37" i="7"/>
  <c r="H37" i="7"/>
  <c r="B38" i="7"/>
  <c r="C38" i="7"/>
  <c r="D38" i="7"/>
  <c r="E38" i="7"/>
  <c r="F38" i="7"/>
  <c r="G38" i="7"/>
  <c r="H38" i="7"/>
  <c r="B39" i="7"/>
  <c r="C39" i="7"/>
  <c r="D39" i="7"/>
  <c r="E39" i="7"/>
  <c r="F39" i="7"/>
  <c r="G39" i="7"/>
  <c r="H39" i="7"/>
  <c r="B40" i="7"/>
  <c r="C40" i="7"/>
  <c r="D40" i="7"/>
  <c r="E40" i="7"/>
  <c r="F40" i="7"/>
  <c r="G40" i="7"/>
  <c r="H40" i="7"/>
  <c r="C29" i="7"/>
  <c r="D29" i="7"/>
  <c r="E29" i="7"/>
  <c r="F29" i="7"/>
  <c r="G29" i="7"/>
  <c r="B29" i="7"/>
  <c r="I36" i="7"/>
  <c r="R74" i="30"/>
  <c r="R77" i="30"/>
  <c r="R71" i="30"/>
  <c r="R75" i="30"/>
  <c r="I40" i="7"/>
  <c r="I33" i="7"/>
  <c r="I34" i="7"/>
  <c r="I39" i="7"/>
  <c r="I41" i="7"/>
  <c r="I35" i="7"/>
  <c r="I32" i="7"/>
  <c r="I30" i="7"/>
  <c r="I38" i="7"/>
  <c r="I31" i="7"/>
  <c r="I37" i="7"/>
  <c r="R65" i="30"/>
  <c r="R70" i="30"/>
  <c r="R62" i="30"/>
  <c r="R64" i="30"/>
  <c r="R55" i="30"/>
  <c r="R69" i="30"/>
  <c r="R53" i="30"/>
  <c r="R68" i="30"/>
  <c r="R67" i="30"/>
  <c r="R59" i="30"/>
  <c r="R51" i="30"/>
  <c r="R58" i="30"/>
  <c r="C72" i="30"/>
  <c r="D72" i="30"/>
  <c r="E72" i="30"/>
  <c r="F72" i="30"/>
  <c r="H72" i="30"/>
  <c r="I72" i="30"/>
  <c r="K72" i="30"/>
  <c r="L72" i="30"/>
  <c r="N72" i="30"/>
  <c r="Q72" i="30"/>
  <c r="C49" i="30"/>
  <c r="D49" i="30"/>
  <c r="F49" i="30"/>
  <c r="G49" i="30"/>
  <c r="J49" i="30"/>
  <c r="K49" i="30"/>
  <c r="L49" i="30"/>
  <c r="N49" i="30"/>
  <c r="O49" i="30"/>
  <c r="F50" i="30"/>
  <c r="G50" i="30"/>
  <c r="I50" i="30"/>
  <c r="J50" i="30"/>
  <c r="N50" i="30"/>
  <c r="O50" i="30"/>
  <c r="C51" i="30"/>
  <c r="D51" i="30"/>
  <c r="F51" i="30"/>
  <c r="G51" i="30"/>
  <c r="H51" i="30"/>
  <c r="J51" i="30"/>
  <c r="K51" i="30"/>
  <c r="L51" i="30"/>
  <c r="N51" i="30"/>
  <c r="O51" i="30"/>
  <c r="C52" i="30"/>
  <c r="D52" i="30"/>
  <c r="E52" i="30"/>
  <c r="F52" i="30"/>
  <c r="G52" i="30"/>
  <c r="H52" i="30"/>
  <c r="K52" i="30"/>
  <c r="L52" i="30"/>
  <c r="N52" i="30"/>
  <c r="O52" i="30"/>
  <c r="C53" i="30"/>
  <c r="F53" i="30"/>
  <c r="G53" i="30"/>
  <c r="H53" i="30"/>
  <c r="J53" i="30"/>
  <c r="K53" i="30"/>
  <c r="N53" i="30"/>
  <c r="O53" i="30"/>
  <c r="C54" i="30"/>
  <c r="E54" i="30"/>
  <c r="F54" i="30"/>
  <c r="I54" i="30"/>
  <c r="J54" i="30"/>
  <c r="K54" i="30"/>
  <c r="N54" i="30"/>
  <c r="C55" i="30"/>
  <c r="D55" i="30"/>
  <c r="F55" i="30"/>
  <c r="H55" i="30"/>
  <c r="K55" i="30"/>
  <c r="L55" i="30"/>
  <c r="N55" i="30"/>
  <c r="C56" i="30"/>
  <c r="D56" i="30"/>
  <c r="F56" i="30"/>
  <c r="G56" i="30"/>
  <c r="H56" i="30"/>
  <c r="I56" i="30"/>
  <c r="K56" i="30"/>
  <c r="L56" i="30"/>
  <c r="N56" i="30"/>
  <c r="O56" i="30"/>
  <c r="C57" i="30"/>
  <c r="D57" i="30"/>
  <c r="F57" i="30"/>
  <c r="G57" i="30"/>
  <c r="J57" i="30"/>
  <c r="K57" i="30"/>
  <c r="L57" i="30"/>
  <c r="N57" i="30"/>
  <c r="O57" i="30"/>
  <c r="F58" i="30"/>
  <c r="G58" i="30"/>
  <c r="J58" i="30"/>
  <c r="N58" i="30"/>
  <c r="O58" i="30"/>
  <c r="C59" i="30"/>
  <c r="D59" i="30"/>
  <c r="E59" i="30"/>
  <c r="F59" i="30"/>
  <c r="G59" i="30"/>
  <c r="H59" i="30"/>
  <c r="I59" i="30"/>
  <c r="J59" i="30"/>
  <c r="K59" i="30"/>
  <c r="L59" i="30"/>
  <c r="M59" i="30"/>
  <c r="N59" i="30"/>
  <c r="O59" i="30"/>
  <c r="C60" i="30"/>
  <c r="D60" i="30"/>
  <c r="E60" i="30"/>
  <c r="F60" i="30"/>
  <c r="G60" i="30"/>
  <c r="H60" i="30"/>
  <c r="K60" i="30"/>
  <c r="L60" i="30"/>
  <c r="N60" i="30"/>
  <c r="O60" i="30"/>
  <c r="C61" i="30"/>
  <c r="F61" i="30"/>
  <c r="G61" i="30"/>
  <c r="H61" i="30"/>
  <c r="J61" i="30"/>
  <c r="K61" i="30"/>
  <c r="N61" i="30"/>
  <c r="O61" i="30"/>
  <c r="C62" i="30"/>
  <c r="F62" i="30"/>
  <c r="J62" i="30"/>
  <c r="K62" i="30"/>
  <c r="M62" i="30"/>
  <c r="N62" i="30"/>
  <c r="C63" i="30"/>
  <c r="D63" i="30"/>
  <c r="E63" i="30"/>
  <c r="F63" i="30"/>
  <c r="G63" i="30"/>
  <c r="H63" i="30"/>
  <c r="I63" i="30"/>
  <c r="K63" i="30"/>
  <c r="L63" i="30"/>
  <c r="N63" i="30"/>
  <c r="O63" i="30"/>
  <c r="C64" i="30"/>
  <c r="D64" i="30"/>
  <c r="F64" i="30"/>
  <c r="G64" i="30"/>
  <c r="H64" i="30"/>
  <c r="K64" i="30"/>
  <c r="L64" i="30"/>
  <c r="N64" i="30"/>
  <c r="O64" i="30"/>
  <c r="C65" i="30"/>
  <c r="D65" i="30"/>
  <c r="F65" i="30"/>
  <c r="G65" i="30"/>
  <c r="J65" i="30"/>
  <c r="K65" i="30"/>
  <c r="L65" i="30"/>
  <c r="N65" i="30"/>
  <c r="O65" i="30"/>
  <c r="E66" i="30"/>
  <c r="F66" i="30"/>
  <c r="G66" i="30"/>
  <c r="I66" i="30"/>
  <c r="J66" i="30"/>
  <c r="M66" i="30"/>
  <c r="N66" i="30"/>
  <c r="O66" i="30"/>
  <c r="C67" i="30"/>
  <c r="D67" i="30"/>
  <c r="F67" i="30"/>
  <c r="G67" i="30"/>
  <c r="H67" i="30"/>
  <c r="J67" i="30"/>
  <c r="K67" i="30"/>
  <c r="L67" i="30"/>
  <c r="N67" i="30"/>
  <c r="O67" i="30"/>
  <c r="C68" i="30"/>
  <c r="D68" i="30"/>
  <c r="E68" i="30"/>
  <c r="F68" i="30"/>
  <c r="G68" i="30"/>
  <c r="H68" i="30"/>
  <c r="K68" i="30"/>
  <c r="L68" i="30"/>
  <c r="M68" i="30"/>
  <c r="N68" i="30"/>
  <c r="O68" i="30"/>
  <c r="C69" i="30"/>
  <c r="F69" i="30"/>
  <c r="G69" i="30"/>
  <c r="H69" i="30"/>
  <c r="J69" i="30"/>
  <c r="K69" i="30"/>
  <c r="N69" i="30"/>
  <c r="O69" i="30"/>
  <c r="C70" i="30"/>
  <c r="F70" i="30"/>
  <c r="I70" i="30"/>
  <c r="J70" i="30"/>
  <c r="K70" i="30"/>
  <c r="N70" i="30"/>
  <c r="C71" i="30"/>
  <c r="D71" i="30"/>
  <c r="F71" i="30"/>
  <c r="G71" i="30"/>
  <c r="H71" i="30"/>
  <c r="K71" i="30"/>
  <c r="L71" i="30"/>
  <c r="N71" i="30"/>
  <c r="O71" i="30"/>
  <c r="C73" i="30"/>
  <c r="D73" i="30"/>
  <c r="F73" i="30"/>
  <c r="G73" i="30"/>
  <c r="H73" i="30"/>
  <c r="K73" i="30"/>
  <c r="L73" i="30"/>
  <c r="N73" i="30"/>
  <c r="O73" i="30"/>
  <c r="C74" i="30"/>
  <c r="D74" i="30"/>
  <c r="F74" i="30"/>
  <c r="G74" i="30"/>
  <c r="J74" i="30"/>
  <c r="K74" i="30"/>
  <c r="L74" i="30"/>
  <c r="N74" i="30"/>
  <c r="O74" i="30"/>
  <c r="E75" i="30"/>
  <c r="F75" i="30"/>
  <c r="G75" i="30"/>
  <c r="J75" i="30"/>
  <c r="N75" i="30"/>
  <c r="O75" i="30"/>
  <c r="C76" i="30"/>
  <c r="D76" i="30"/>
  <c r="F76" i="30"/>
  <c r="G76" i="30"/>
  <c r="H76" i="30"/>
  <c r="I76" i="30"/>
  <c r="J76" i="30"/>
  <c r="K76" i="30"/>
  <c r="L76" i="30"/>
  <c r="N76" i="30"/>
  <c r="O76" i="30"/>
  <c r="C77" i="30"/>
  <c r="D77" i="30"/>
  <c r="F77" i="30"/>
  <c r="G77" i="30"/>
  <c r="H77" i="30"/>
  <c r="J77" i="30"/>
  <c r="K77" i="30"/>
  <c r="L77" i="30"/>
  <c r="M77" i="30"/>
  <c r="N77" i="30"/>
  <c r="O77" i="30"/>
  <c r="B50" i="30"/>
  <c r="B52" i="30"/>
  <c r="B53" i="30"/>
  <c r="B54" i="30"/>
  <c r="B55" i="30"/>
  <c r="B56" i="30"/>
  <c r="B57" i="30"/>
  <c r="B58" i="30"/>
  <c r="B60" i="30"/>
  <c r="B61" i="30"/>
  <c r="B62" i="30"/>
  <c r="B63" i="30"/>
  <c r="B64" i="30"/>
  <c r="B65" i="30"/>
  <c r="B66" i="30"/>
  <c r="B68" i="30"/>
  <c r="B69" i="30"/>
  <c r="B70" i="30"/>
  <c r="B71" i="30"/>
  <c r="B73" i="30"/>
  <c r="B74" i="30"/>
  <c r="B75" i="30"/>
  <c r="B77" i="30"/>
  <c r="B49" i="30"/>
  <c r="Q49" i="30"/>
  <c r="Q56" i="30"/>
  <c r="Q71" i="30"/>
  <c r="Q63" i="30"/>
  <c r="Q59" i="30"/>
  <c r="Q75" i="30"/>
  <c r="Q62" i="30"/>
  <c r="Q54" i="30"/>
  <c r="Q50" i="30"/>
  <c r="Q61" i="30"/>
  <c r="Q53" i="30"/>
  <c r="P72" i="30"/>
  <c r="P59" i="30"/>
  <c r="P63" i="30"/>
  <c r="P69" i="30"/>
  <c r="P71" i="30"/>
  <c r="P76" i="30"/>
  <c r="P75" i="30"/>
  <c r="P49" i="30"/>
  <c r="P55" i="30"/>
  <c r="P57" i="30"/>
  <c r="P61" i="30"/>
  <c r="P65" i="30"/>
  <c r="P67" i="30"/>
  <c r="P74" i="30"/>
  <c r="P70" i="30"/>
  <c r="P50" i="30"/>
  <c r="P52" i="30"/>
  <c r="P54" i="30"/>
  <c r="P56" i="30"/>
  <c r="P58" i="30"/>
  <c r="P60" i="30"/>
  <c r="P62" i="30"/>
  <c r="P66" i="30"/>
  <c r="P68" i="30"/>
  <c r="P73" i="30"/>
  <c r="M56" i="30"/>
  <c r="M64" i="30"/>
  <c r="M73" i="30"/>
  <c r="M53" i="30"/>
  <c r="M61" i="30"/>
  <c r="M69" i="30"/>
  <c r="M49" i="30"/>
  <c r="M57" i="30"/>
  <c r="M65" i="30"/>
  <c r="M74" i="30"/>
  <c r="E56" i="30"/>
  <c r="E64" i="30"/>
  <c r="E73" i="30"/>
  <c r="E53" i="30"/>
  <c r="E61" i="30"/>
  <c r="E69" i="30"/>
  <c r="E49" i="30"/>
  <c r="E57" i="30"/>
  <c r="E65" i="30"/>
  <c r="E74" i="30"/>
  <c r="Q58" i="30"/>
  <c r="Q67" i="30"/>
  <c r="E77" i="30"/>
  <c r="I71" i="30"/>
  <c r="M70" i="30"/>
  <c r="I67" i="30"/>
  <c r="M60" i="30"/>
  <c r="M58" i="30"/>
  <c r="E55" i="30"/>
  <c r="M51" i="30"/>
  <c r="E51" i="30"/>
  <c r="M72" i="30"/>
  <c r="L53" i="30"/>
  <c r="L61" i="30"/>
  <c r="L69" i="30"/>
  <c r="L50" i="30"/>
  <c r="L58" i="30"/>
  <c r="L66" i="30"/>
  <c r="L75" i="30"/>
  <c r="L54" i="30"/>
  <c r="L62" i="30"/>
  <c r="L70" i="30"/>
  <c r="D53" i="30"/>
  <c r="D61" i="30"/>
  <c r="D69" i="30"/>
  <c r="D50" i="30"/>
  <c r="D58" i="30"/>
  <c r="D66" i="30"/>
  <c r="D75" i="30"/>
  <c r="D54" i="30"/>
  <c r="D62" i="30"/>
  <c r="D70" i="30"/>
  <c r="Q57" i="30"/>
  <c r="Q66" i="30"/>
  <c r="M75" i="30"/>
  <c r="I62" i="30"/>
  <c r="M55" i="30"/>
  <c r="E50" i="30"/>
  <c r="R50" i="30"/>
  <c r="R54" i="30"/>
  <c r="R60" i="30"/>
  <c r="R57" i="30"/>
  <c r="R52" i="30"/>
  <c r="R73" i="30"/>
  <c r="R76" i="30"/>
  <c r="R63" i="30"/>
  <c r="R61" i="30"/>
  <c r="R66" i="30"/>
  <c r="J72" i="30"/>
  <c r="J55" i="30"/>
  <c r="J63" i="30"/>
  <c r="J71" i="30"/>
  <c r="J52" i="30"/>
  <c r="J78" i="30"/>
  <c r="J60" i="30"/>
  <c r="J68" i="30"/>
  <c r="J56" i="30"/>
  <c r="J64" i="30"/>
  <c r="J73" i="30"/>
  <c r="B72" i="30"/>
  <c r="B51" i="30"/>
  <c r="B59" i="30"/>
  <c r="B67" i="30"/>
  <c r="B76" i="30"/>
  <c r="I52" i="30"/>
  <c r="I60" i="30"/>
  <c r="I68" i="30"/>
  <c r="I77" i="30"/>
  <c r="I49" i="30"/>
  <c r="I57" i="30"/>
  <c r="I65" i="30"/>
  <c r="I74" i="30"/>
  <c r="I53" i="30"/>
  <c r="I61" i="30"/>
  <c r="I69" i="30"/>
  <c r="Q60" i="30"/>
  <c r="Q76" i="30"/>
  <c r="Q70" i="30"/>
  <c r="Q65" i="30"/>
  <c r="Q64" i="30"/>
  <c r="Q69" i="30"/>
  <c r="Q51" i="30"/>
  <c r="Q73" i="30"/>
  <c r="I75" i="30"/>
  <c r="E71" i="30"/>
  <c r="M67" i="30"/>
  <c r="E67" i="30"/>
  <c r="I64" i="30"/>
  <c r="M63" i="30"/>
  <c r="E62" i="30"/>
  <c r="M54" i="30"/>
  <c r="I51" i="30"/>
  <c r="Q77" i="30"/>
  <c r="P51" i="30"/>
  <c r="P53" i="30"/>
  <c r="P77" i="30"/>
  <c r="P64" i="30"/>
  <c r="H49" i="30"/>
  <c r="H57" i="30"/>
  <c r="H65" i="30"/>
  <c r="H74" i="30"/>
  <c r="H54" i="30"/>
  <c r="H62" i="30"/>
  <c r="H70" i="30"/>
  <c r="H50" i="30"/>
  <c r="H58" i="30"/>
  <c r="H66" i="30"/>
  <c r="H75" i="30"/>
  <c r="Q74" i="30"/>
  <c r="Q55" i="30"/>
  <c r="M76" i="30"/>
  <c r="E76" i="30"/>
  <c r="I73" i="30"/>
  <c r="M71" i="30"/>
  <c r="E70" i="30"/>
  <c r="E58" i="30"/>
  <c r="I55" i="30"/>
  <c r="M52" i="30"/>
  <c r="M50" i="30"/>
  <c r="Q52" i="30"/>
  <c r="R56" i="30"/>
  <c r="R72" i="30"/>
  <c r="O55" i="30"/>
  <c r="G55" i="30"/>
  <c r="O72" i="30"/>
  <c r="G72" i="30"/>
  <c r="K75" i="30"/>
  <c r="C75" i="30"/>
  <c r="O70" i="30"/>
  <c r="G70" i="30"/>
  <c r="K66" i="30"/>
  <c r="C66" i="30"/>
  <c r="O62" i="30"/>
  <c r="G62" i="30"/>
  <c r="K58" i="30"/>
  <c r="C58" i="30"/>
  <c r="O54" i="30"/>
  <c r="G54" i="3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<sst xmlns="http://schemas.openxmlformats.org/spreadsheetml/2006/main" count="1639" uniqueCount="723">
  <si>
    <t>Companies register activities April 2023 to March 2024 (revised)</t>
  </si>
  <si>
    <t>Coverage</t>
  </si>
  <si>
    <t>UK</t>
  </si>
  <si>
    <t>England and Wales</t>
  </si>
  <si>
    <t>Scotland</t>
  </si>
  <si>
    <t>Northern Ireland</t>
  </si>
  <si>
    <t>Release date</t>
  </si>
  <si>
    <t>28 November 2024</t>
  </si>
  <si>
    <t>Frequency of release</t>
  </si>
  <si>
    <t>Annual</t>
  </si>
  <si>
    <t>Next update</t>
  </si>
  <si>
    <t>26 June 2025</t>
  </si>
  <si>
    <t>Statistical contact</t>
  </si>
  <si>
    <t>Gemma Hendy</t>
  </si>
  <si>
    <t>statistics@companieshouse.gov.uk</t>
  </si>
  <si>
    <t>Website</t>
  </si>
  <si>
    <t>https://www.gov.uk/government/organisations/companies-house/about/statistics</t>
  </si>
  <si>
    <t>Metadata</t>
  </si>
  <si>
    <t>Title:</t>
  </si>
  <si>
    <t>Companies register activities April 2023 to March 2024</t>
  </si>
  <si>
    <t>Data:</t>
  </si>
  <si>
    <t>Snapshot of the companies register, including:</t>
  </si>
  <si>
    <t>• incorporations</t>
  </si>
  <si>
    <t>• dissolutions</t>
  </si>
  <si>
    <t>• insolvencies and liquidations</t>
  </si>
  <si>
    <t>• other corporate body types</t>
  </si>
  <si>
    <t>Date taken:</t>
  </si>
  <si>
    <t>Snapshot as at 31 March 2024; forms accepted from 1 April 2023 to 31 March 2024</t>
  </si>
  <si>
    <t>Definitions</t>
  </si>
  <si>
    <t>Definitions of the terms found in these tables can be found in the accompanying document:</t>
  </si>
  <si>
    <t>Definitions to accompany Companies House official statistics releases</t>
  </si>
  <si>
    <t>Further information and enquiries</t>
  </si>
  <si>
    <t xml:space="preserve">If you wish to enquire about any of these tables or have a general statistical enquiry contact: </t>
  </si>
  <si>
    <t>Companies House statistics, open data and application programming interface (API)</t>
  </si>
  <si>
    <t>Statistics</t>
  </si>
  <si>
    <t>Additional statistics produced by Companies House and released free of charge can be found on the GOV.UK website at:</t>
  </si>
  <si>
    <t xml:space="preserve">https://www.gov.uk/government/organisations/companies-house/about/statistics </t>
  </si>
  <si>
    <t>Statistics produced by Companies House before October 2014 can be found on the National Archives website at:</t>
  </si>
  <si>
    <t>https://webarchive.nationalarchives.gov.uk/ukgwa/20141104110620/http:/www.companieshouse.gov.uk/about/businessRegisterStat.shtml</t>
  </si>
  <si>
    <t>Open data</t>
  </si>
  <si>
    <t>Companies House publishes a large amount of data for free as open data, including:</t>
  </si>
  <si>
    <t>• accounts data product</t>
  </si>
  <si>
    <t>• company data product</t>
  </si>
  <si>
    <t>• people with significant control (PSCs) data product</t>
  </si>
  <si>
    <t>More information about the open data products can be accessed from the GOV.UK website at:</t>
  </si>
  <si>
    <t>https://www.gov.uk/government/organisations/companies-house/about/about-our-services#data-products</t>
  </si>
  <si>
    <t>Application programming interface (API)</t>
  </si>
  <si>
    <t>Companies House offers a free, fully-documented API which provides access to real time updates on companies. This is available at:</t>
  </si>
  <si>
    <t>https://developer.company-information.service.gov.uk/</t>
  </si>
  <si>
    <t>API support is provided through a developer forum, available at:</t>
  </si>
  <si>
    <t>http://forum.aws.chdev.org</t>
  </si>
  <si>
    <t>CONTENTS</t>
  </si>
  <si>
    <t>COMPANIES REGISTER ACTIVITIES IN THE UK APRIL 2023 TO MARCH 2024</t>
  </si>
  <si>
    <t>SECTION A: ANALYSIS OF THE COMPANIES REGISTER</t>
  </si>
  <si>
    <t>Table A1: Summary of changes in the number of companies on the register, 2014-15 to 2023-24</t>
  </si>
  <si>
    <t>Table A2: Summary of changes in the number of private companies on the register, 2014-15 to 2023-24</t>
  </si>
  <si>
    <t>Table A3: Summary of changes in the number of public limited companies on the register, 2014-15 to 2023-24</t>
  </si>
  <si>
    <t>Table A4: Analysis of companies on the register in the UK by period of incorporation</t>
  </si>
  <si>
    <t>Table A5: Analysis of companies on the register in the UK at 31 March 2024 by age since incorporation</t>
  </si>
  <si>
    <t>Table A6: Companies on the register in the UK at 31 March 2024 – analysis of accounting reference date (ARD) by period of incorporation</t>
  </si>
  <si>
    <t>Table A7: Analysis of directors and shareholders on the register, 2014-15 to 2023-24</t>
  </si>
  <si>
    <t>Table A8: Historical data, 1939 to 2023-24</t>
  </si>
  <si>
    <t>Table A9: Companies removed from the register, 2014-15 to 2023-24</t>
  </si>
  <si>
    <t>Table A10: Liquidations and receiverships notified, 2014-15 to 2023-24</t>
  </si>
  <si>
    <t>Table A11: Average age of dissolved / closed companies in the UK, 2014-15 to 2023-24</t>
  </si>
  <si>
    <t>SECTION B: OTHER CORPORATE BODIES ADMINISTERED AT COMPANIES HOUSE</t>
  </si>
  <si>
    <t>Table B1: Registrations of overseas companies with a UK establishment, 2014-15 to 2023-24</t>
  </si>
  <si>
    <t>Table B2: Limited partnerships in the UK registered under the Limited Partnership Act 1907, 2014-15 to 2023-24</t>
  </si>
  <si>
    <t>Table B3: Other corporate bodies in the UK administered by Companies House, 2014-15 to 2023-24</t>
  </si>
  <si>
    <t>Table B4: Summary of changes in limited liability partnerships, 2014-15 to 2023-24</t>
  </si>
  <si>
    <t>Table B5: Register of Overseas Entities, 2022-23 to 2023-24</t>
  </si>
  <si>
    <t>SECTION C: TOTAL COMPANY AND OTHER CORPORATE BODY TYPES ANALYSIS</t>
  </si>
  <si>
    <t>Table C1: Register size in the UK by corporate body type, 2014-15 to 2023-24</t>
  </si>
  <si>
    <t>Table C2: Standard industrial classification (SIC) codes of corporate bodies in the UK, 2014-15 to 2023-24</t>
  </si>
  <si>
    <t>Table C3: Average age of dissolved / closed corporate bodies in the UK, 2014-15 to 2023-24</t>
  </si>
  <si>
    <r>
      <t>SECTION A - ANALYSIS OF THE COMPANIES</t>
    </r>
    <r>
      <rPr>
        <b/>
        <vertAlign val="superscript"/>
        <sz val="12"/>
        <rFont val="Arial"/>
        <family val="2"/>
      </rPr>
      <t>1</t>
    </r>
    <r>
      <rPr>
        <b/>
        <sz val="12"/>
        <rFont val="Arial"/>
        <family val="2"/>
      </rPr>
      <t xml:space="preserve"> REGISTER</t>
    </r>
  </si>
  <si>
    <t>2014-15</t>
  </si>
  <si>
    <t>2015-16</t>
  </si>
  <si>
    <t>2016-17</t>
  </si>
  <si>
    <t>2017-18</t>
  </si>
  <si>
    <t>2018-19</t>
  </si>
  <si>
    <t>2019-20</t>
  </si>
  <si>
    <t>2020-21</t>
  </si>
  <si>
    <t>2021-22</t>
  </si>
  <si>
    <t>2022-23</t>
  </si>
  <si>
    <t>2023-24</t>
  </si>
  <si>
    <t>United Kingdom</t>
  </si>
  <si>
    <t>On register at start of period</t>
  </si>
  <si>
    <t>Incorporations</t>
  </si>
  <si>
    <t>Dissolved</t>
  </si>
  <si>
    <t>Restored to the register</t>
  </si>
  <si>
    <t>On register at end of period</t>
  </si>
  <si>
    <t>Change on previous year</t>
  </si>
  <si>
    <t>Of which: in liquidation</t>
  </si>
  <si>
    <r>
      <rPr>
        <sz val="10"/>
        <color theme="0"/>
        <rFont val="Arial"/>
        <family val="2"/>
      </rPr>
      <t xml:space="preserve">Of which: </t>
    </r>
    <r>
      <rPr>
        <sz val="10"/>
        <rFont val="Arial"/>
        <family val="2"/>
      </rPr>
      <t>in course of dissolution</t>
    </r>
  </si>
  <si>
    <t>Effective number on register at end of period</t>
  </si>
  <si>
    <t>Notes</t>
  </si>
  <si>
    <r>
      <t xml:space="preserve">1. </t>
    </r>
    <r>
      <rPr>
        <sz val="10"/>
        <rFont val="Arial"/>
        <family val="2"/>
      </rPr>
      <t>Unless otherwise stated, "companies" refers to companies registered under the Companies Act 2006.</t>
    </r>
  </si>
  <si>
    <r>
      <rPr>
        <b/>
        <sz val="10"/>
        <rFont val="Arial"/>
        <family val="2"/>
      </rPr>
      <t>2.</t>
    </r>
    <r>
      <rPr>
        <sz val="10"/>
        <rFont val="Arial"/>
        <family val="2"/>
      </rPr>
      <t xml:space="preserve"> There may be minor discrepancies when calculating the number of companies on the register across the years. Similar discrepancies may be experienced when comparing data across other tables within this report. This is due to slight scheduling variations when extracting the data.</t>
    </r>
  </si>
  <si>
    <r>
      <rPr>
        <b/>
        <sz val="10"/>
        <rFont val="Arial"/>
        <family val="2"/>
      </rPr>
      <t xml:space="preserve">3. </t>
    </r>
    <r>
      <rPr>
        <sz val="10"/>
        <rFont val="Arial"/>
        <family val="2"/>
      </rPr>
      <t>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</si>
  <si>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4.</t>
    </r>
    <r>
      <rPr>
        <sz val="10"/>
        <rFont val="Arial"/>
        <family val="2"/>
      </rPr>
      <t xml:space="preserve"> Companies registered in the Channel Islands and the Isle of Man are excluded from the UK companies register.</t>
    </r>
  </si>
  <si>
    <t xml:space="preserve"> </t>
  </si>
  <si>
    <t>In liquidation / course of dissolution</t>
  </si>
  <si>
    <t>Of which: Unlimited</t>
  </si>
  <si>
    <t>Private companies as percentage of UK effective register</t>
  </si>
  <si>
    <t>Private companies as percentage of England and Wales effective register</t>
  </si>
  <si>
    <t>Private companies as percentage of Scotland effective register</t>
  </si>
  <si>
    <t>Private companies as percentage of Northern Ireland effective register</t>
  </si>
  <si>
    <t>Public companies as percentage of UK effective register</t>
  </si>
  <si>
    <t>Public companies as percentage of England and Wales effective register</t>
  </si>
  <si>
    <t>Public companies as percentage of Scotland effective register</t>
  </si>
  <si>
    <t>Public companies as percentage of Northern Ireland effective register</t>
  </si>
  <si>
    <r>
      <t>Table A4: Analysis of companies on the register in the UK</t>
    </r>
    <r>
      <rPr>
        <b/>
        <vertAlign val="superscript"/>
        <sz val="12"/>
        <rFont val="Arial"/>
        <family val="2"/>
      </rPr>
      <t>2</t>
    </r>
    <r>
      <rPr>
        <b/>
        <sz val="12"/>
        <rFont val="Arial"/>
        <family val="2"/>
      </rPr>
      <t xml:space="preserve"> by period of incorporation</t>
    </r>
    <r>
      <rPr>
        <b/>
        <vertAlign val="superscript"/>
        <sz val="12"/>
        <rFont val="Arial"/>
        <family val="2"/>
      </rPr>
      <t>3</t>
    </r>
  </si>
  <si>
    <t>On the register at 1 April 2023</t>
  </si>
  <si>
    <t>On the register at 31 March 2024</t>
  </si>
  <si>
    <t xml:space="preserve">Period of incorporation </t>
  </si>
  <si>
    <t xml:space="preserve">Number of incorporations </t>
  </si>
  <si>
    <t>Total register</t>
  </si>
  <si>
    <t>Effective register</t>
  </si>
  <si>
    <t>1862-69</t>
  </si>
  <si>
    <t>1870-79</t>
  </si>
  <si>
    <t>1880-89</t>
  </si>
  <si>
    <t>1890-99</t>
  </si>
  <si>
    <t>1900-09</t>
  </si>
  <si>
    <t>1910-19</t>
  </si>
  <si>
    <t>1920-29</t>
  </si>
  <si>
    <t>1930-39</t>
  </si>
  <si>
    <t>1940-49</t>
  </si>
  <si>
    <t>1950-59</t>
  </si>
  <si>
    <t>1960-69</t>
  </si>
  <si>
    <t>1970-79</t>
  </si>
  <si>
    <t>1980-89</t>
  </si>
  <si>
    <t>1990-99</t>
  </si>
  <si>
    <t>2000-09</t>
  </si>
  <si>
    <t>2010-19</t>
  </si>
  <si>
    <t>1 Jan - 31 March 2024</t>
  </si>
  <si>
    <t>Total companies</t>
  </si>
  <si>
    <r>
      <t>2.</t>
    </r>
    <r>
      <rPr>
        <sz val="10"/>
        <rFont val="Arial"/>
        <family val="2"/>
      </rPr>
      <t xml:space="preserve"> In October 2009, the Northern Ireland register merged with the register for Great Britain to create the UK register. UK figures are from 2010 onwards.</t>
    </r>
  </si>
  <si>
    <r>
      <t>3.</t>
    </r>
    <r>
      <rPr>
        <sz val="10"/>
        <rFont val="Arial"/>
        <family val="2"/>
      </rPr>
      <t xml:space="preserve"> Period of incorporation is in calendar years (1 January - 31 December). Figures published are a snapshot at 31 December.</t>
    </r>
  </si>
  <si>
    <r>
      <rPr>
        <b/>
        <sz val="10"/>
        <rFont val="Arial"/>
        <family val="2"/>
      </rPr>
      <t xml:space="preserve">4. </t>
    </r>
    <r>
      <rPr>
        <sz val="10"/>
        <rFont val="Arial"/>
        <family val="2"/>
      </rPr>
      <t>There may be minor discrepancies when comparing data across other tables within this report and within the table itself. This is due to rounding and scheduling variations when extracting the data.</t>
    </r>
  </si>
  <si>
    <r>
      <rPr>
        <b/>
        <sz val="10"/>
        <rFont val="Arial"/>
        <family val="2"/>
      </rPr>
      <t xml:space="preserve">5. </t>
    </r>
    <r>
      <rPr>
        <sz val="10"/>
        <rFont val="Arial"/>
        <family val="2"/>
      </rPr>
      <t>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</si>
  <si>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6.</t>
    </r>
    <r>
      <rPr>
        <sz val="10"/>
        <rFont val="Arial"/>
        <family val="2"/>
      </rPr>
      <t xml:space="preserve"> Companies registered in the Channel Islands and the Isle of Man are excluded from the UK companies register.</t>
    </r>
  </si>
  <si>
    <t>As at 31 March 2024</t>
  </si>
  <si>
    <t>Percentage of companies aged less than 1 year</t>
  </si>
  <si>
    <t>Percentage of companies aged 1-4 years</t>
  </si>
  <si>
    <t>Percentage of companies aged 5-9 years</t>
  </si>
  <si>
    <t>Percentage of companies aged 10-14 years</t>
  </si>
  <si>
    <t>Percentage of companies aged 15-19 years</t>
  </si>
  <si>
    <t>Percentage of companies aged 20-24 years</t>
  </si>
  <si>
    <t>Percentage of companies aged 25-29 years</t>
  </si>
  <si>
    <t>Percentage of companies aged 30-34 years</t>
  </si>
  <si>
    <t>Percentage of companies aged 35-39 years</t>
  </si>
  <si>
    <t>Percentage of companies aged 40-44 years</t>
  </si>
  <si>
    <t>Percentage of companies aged 45-49 years</t>
  </si>
  <si>
    <t>Percentage of companies aged more than 50 years</t>
  </si>
  <si>
    <t>Average age of companies (years)</t>
  </si>
  <si>
    <t>Average age of companies (years), historic data</t>
  </si>
  <si>
    <t>As at 31 March 2000</t>
  </si>
  <si>
    <t>As at 31 March 2001</t>
  </si>
  <si>
    <t>As at 31 March 2002</t>
  </si>
  <si>
    <t>As at 31 March 2003</t>
  </si>
  <si>
    <t>As at 31 March 2004</t>
  </si>
  <si>
    <t>As at 31 March 2005</t>
  </si>
  <si>
    <t>As at 31 March 2006</t>
  </si>
  <si>
    <t>As at 31 March 2007</t>
  </si>
  <si>
    <t>As at 31 March 2008</t>
  </si>
  <si>
    <t>As at 31 March 2009</t>
  </si>
  <si>
    <t>As at 31 March 2010</t>
  </si>
  <si>
    <t>As at 31 March 2011</t>
  </si>
  <si>
    <t>As at 31 March 2012</t>
  </si>
  <si>
    <t>As at 31 March 2013</t>
  </si>
  <si>
    <t>As at 31 March 2014</t>
  </si>
  <si>
    <t>As at 31 March 2015</t>
  </si>
  <si>
    <t>As at 31 March 2016</t>
  </si>
  <si>
    <t>As at 31 March 2017</t>
  </si>
  <si>
    <t>As at 31 March 2018</t>
  </si>
  <si>
    <t>As at 31 March 2019</t>
  </si>
  <si>
    <t>As at 31 March 2020</t>
  </si>
  <si>
    <t>As at 31 March 2021</t>
  </si>
  <si>
    <t>As at 31 March 2022</t>
  </si>
  <si>
    <t>As at 31 March 2023</t>
  </si>
  <si>
    <r>
      <rPr>
        <b/>
        <sz val="10"/>
        <rFont val="Arial"/>
        <family val="2"/>
      </rPr>
      <t xml:space="preserve">2. </t>
    </r>
    <r>
      <rPr>
        <sz val="10"/>
        <rFont val="Arial"/>
        <family val="2"/>
      </rPr>
      <t>There may be minor discrepancies when comparing data across other tables within this report and within the table itself. This is due to rounding and scheduling variations when extracting the data.</t>
    </r>
  </si>
  <si>
    <r>
      <rPr>
        <b/>
        <sz val="10"/>
        <rFont val="Arial"/>
        <family val="2"/>
      </rPr>
      <t>3.</t>
    </r>
    <r>
      <rPr>
        <sz val="10"/>
        <rFont val="Arial"/>
        <family val="2"/>
      </rPr>
      <t xml:space="preserve"> Improvements to the categorisation of live companies on the register by age were introduced in 2022. This table may not be directly comparable to previous editions.</t>
    </r>
  </si>
  <si>
    <t>Table A6: Companies on the register in the United Kingdom at 31 March 2020: Analysis of Accounting Reference Date (ARD) by period of incorporation</t>
  </si>
  <si>
    <t>Period of incorporation</t>
  </si>
  <si>
    <t>Volumes</t>
  </si>
  <si>
    <t xml:space="preserve">Month of ARD </t>
  </si>
  <si>
    <t xml:space="preserve"> Up to 1969</t>
  </si>
  <si>
    <t>1970 to 1979</t>
  </si>
  <si>
    <t>1980 to 1989</t>
  </si>
  <si>
    <t>1990 to 1999</t>
  </si>
  <si>
    <t>2000 to 2009</t>
  </si>
  <si>
    <t>2010 to 2019</t>
  </si>
  <si>
    <t>All companies</t>
  </si>
  <si>
    <t>Percentage</t>
  </si>
  <si>
    <t>January</t>
  </si>
  <si>
    <t>February</t>
  </si>
  <si>
    <t>March</t>
  </si>
  <si>
    <t>April</t>
  </si>
  <si>
    <t>May</t>
  </si>
  <si>
    <t>June</t>
  </si>
  <si>
    <t>July</t>
  </si>
  <si>
    <t>August</t>
  </si>
  <si>
    <t>September</t>
  </si>
  <si>
    <t>October</t>
  </si>
  <si>
    <t>November</t>
  </si>
  <si>
    <t>December</t>
  </si>
  <si>
    <t>Total</t>
  </si>
  <si>
    <r>
      <t xml:space="preserve">1. </t>
    </r>
    <r>
      <rPr>
        <sz val="10"/>
        <rFont val="Arial"/>
        <family val="2"/>
      </rPr>
      <t>Unless otherwise stated, "Companies" refers to companies registered under the Companies Act 2006.</t>
    </r>
  </si>
  <si>
    <r>
      <rPr>
        <b/>
        <sz val="10"/>
        <rFont val="Arial"/>
        <family val="2"/>
      </rPr>
      <t xml:space="preserve">2. </t>
    </r>
    <r>
      <rPr>
        <sz val="10"/>
        <rFont val="Arial"/>
        <family val="2"/>
      </rPr>
      <t xml:space="preserve">There may be minor discrepancies when comparing data across other tables within this report.  This is due to slight scheduling variations when extracting the data.  </t>
    </r>
  </si>
  <si>
    <r>
      <rPr>
        <b/>
        <sz val="10"/>
        <rFont val="Arial"/>
        <family val="2"/>
      </rPr>
      <t xml:space="preserve">3. </t>
    </r>
    <r>
      <rPr>
        <sz val="10"/>
        <rFont val="Arial"/>
        <family val="2"/>
      </rPr>
      <t>The figures provide in these tables differ from other data / statistics held and published by Companies House, which include our URI statistics, Mobile Telephone App statistics and the free bulk product data.  This is due to differences in the types of company included in the figures: the figures present here focus on Companies Act 2006 companies only while others include wider corporate body types.</t>
    </r>
  </si>
  <si>
    <r>
      <rPr>
        <b/>
        <sz val="10"/>
        <rFont val="Arial"/>
        <family val="2"/>
      </rPr>
      <t xml:space="preserve">4. </t>
    </r>
    <r>
      <rPr>
        <sz val="10"/>
        <rFont val="Arial"/>
        <family val="2"/>
      </rPr>
      <t>Companies Registered in the Channel Islands and the Isle of Man are excluded from the UK Companies Register.</t>
    </r>
  </si>
  <si>
    <r>
      <rPr>
        <b/>
        <sz val="10"/>
        <rFont val="Arial"/>
        <family val="2"/>
      </rPr>
      <t xml:space="preserve">2. </t>
    </r>
    <r>
      <rPr>
        <sz val="10"/>
        <rFont val="Arial"/>
        <family val="2"/>
      </rPr>
      <t xml:space="preserve">There may be minor discrepancies when comparing data across other tables within this report. This is due to slight scheduling variations when extracting the data.  </t>
    </r>
  </si>
  <si>
    <r>
      <rPr>
        <b/>
        <sz val="10"/>
        <rFont val="Arial"/>
        <family val="2"/>
      </rPr>
      <t>Period of incorporation</t>
    </r>
    <r>
      <rPr>
        <vertAlign val="superscript"/>
        <sz val="10"/>
        <rFont val="Arial"/>
        <family val="2"/>
      </rPr>
      <t>5</t>
    </r>
  </si>
  <si>
    <r>
      <rPr>
        <b/>
        <sz val="10"/>
        <rFont val="Arial"/>
        <family val="2"/>
      </rPr>
      <t>Total</t>
    </r>
    <r>
      <rPr>
        <vertAlign val="superscript"/>
        <sz val="10"/>
        <rFont val="Arial"/>
        <family val="2"/>
      </rPr>
      <t>6</t>
    </r>
  </si>
  <si>
    <t>Percentages</t>
  </si>
  <si>
    <r>
      <rPr>
        <b/>
        <sz val="10"/>
        <rFont val="Arial"/>
        <family val="2"/>
      </rPr>
      <t>3.</t>
    </r>
    <r>
      <rPr>
        <sz val="10"/>
        <rFont val="Arial"/>
        <family val="2"/>
      </rPr>
      <t xml:space="preserve">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</si>
  <si>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5.</t>
    </r>
    <r>
      <rPr>
        <sz val="10"/>
        <rFont val="Arial"/>
        <family val="2"/>
      </rPr>
      <t xml:space="preserve"> Period of incorporation relates to financial year, for example, the year 2020 corresponds to the months April 2019 to March 2020.</t>
    </r>
  </si>
  <si>
    <r>
      <t xml:space="preserve">6. </t>
    </r>
    <r>
      <rPr>
        <sz val="10"/>
        <rFont val="Arial"/>
        <family val="2"/>
      </rPr>
      <t>Total figures may not equal the sum of each month due to rounding.</t>
    </r>
  </si>
  <si>
    <t>Table A7: Analysis of directors, shareholders and people with significant control (PSCs) on the register, 2014-15 to 2023-24</t>
  </si>
  <si>
    <r>
      <t xml:space="preserve">Total number of directorships on the register </t>
    </r>
    <r>
      <rPr>
        <vertAlign val="superscript"/>
        <sz val="10"/>
        <rFont val="Arial"/>
        <family val="2"/>
      </rPr>
      <t>2</t>
    </r>
  </si>
  <si>
    <t>Average number of directorships per company</t>
  </si>
  <si>
    <r>
      <t xml:space="preserve">Total number of shareholders on the register </t>
    </r>
    <r>
      <rPr>
        <vertAlign val="superscript"/>
        <sz val="10"/>
        <rFont val="Arial"/>
        <family val="2"/>
      </rPr>
      <t>2, 6</t>
    </r>
  </si>
  <si>
    <t>Average number of shareholders per company</t>
  </si>
  <si>
    <r>
      <t xml:space="preserve">Total number of PSCs on the register </t>
    </r>
    <r>
      <rPr>
        <vertAlign val="superscript"/>
        <sz val="10"/>
        <rFont val="Arial"/>
        <family val="2"/>
      </rPr>
      <t xml:space="preserve">2, 3 </t>
    </r>
  </si>
  <si>
    <t>-</t>
  </si>
  <si>
    <t>Average number of PSCs per company</t>
  </si>
  <si>
    <r>
      <rPr>
        <b/>
        <sz val="10"/>
        <rFont val="Arial"/>
        <family val="2"/>
      </rPr>
      <t xml:space="preserve">2. </t>
    </r>
    <r>
      <rPr>
        <sz val="10"/>
        <rFont val="Arial"/>
        <family val="2"/>
      </rPr>
      <t>Directorships, shareholders and people with significant control (PSCs) are not the number of unique individuals on the register, but the number of appointments they hold. For example, if an individual is a director of more than one company they will be counted for each company.</t>
    </r>
  </si>
  <si>
    <r>
      <t xml:space="preserve">3. </t>
    </r>
    <r>
      <rPr>
        <sz val="10"/>
        <rFont val="Arial"/>
        <family val="2"/>
      </rPr>
      <t>Data on people with significant control (PSCs) are not available prior to 2017. Companies have been required to notify Companies House of PSCs details from 30 June 2016, to meet the requirements of the “The Small Business, Enterprise and Employment (SBEE) Act”. 2017-18 is the first full year of data.</t>
    </r>
  </si>
  <si>
    <r>
      <rPr>
        <b/>
        <sz val="10"/>
        <rFont val="Arial"/>
        <family val="2"/>
      </rPr>
      <t>4.</t>
    </r>
    <r>
      <rPr>
        <sz val="10"/>
        <rFont val="Arial"/>
        <family val="2"/>
      </rPr>
      <t xml:space="preserve">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</si>
  <si>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5.</t>
    </r>
    <r>
      <rPr>
        <sz val="10"/>
        <rFont val="Arial"/>
        <family val="2"/>
      </rPr>
      <t xml:space="preserve"> Companies registered in the Channel Islands and the Isle of Man are excluded from the UK companies register.</t>
    </r>
  </si>
  <si>
    <r>
      <rPr>
        <b/>
        <sz val="10"/>
        <rFont val="Arial"/>
        <family val="2"/>
      </rPr>
      <t>6.</t>
    </r>
    <r>
      <rPr>
        <sz val="10"/>
        <rFont val="Arial"/>
        <family val="2"/>
      </rPr>
      <t xml:space="preserve"> Since 2020, not all updates to shareholder details submitted via paper have been processed on the register. Greater than 99% of shareholder detail entries are up-to-date.</t>
    </r>
  </si>
  <si>
    <t>Great Britain</t>
  </si>
  <si>
    <t>Year ending</t>
  </si>
  <si>
    <r>
      <t>Liquidations notified</t>
    </r>
    <r>
      <rPr>
        <b/>
        <vertAlign val="superscript"/>
        <sz val="11"/>
        <rFont val="Arial"/>
        <family val="2"/>
      </rPr>
      <t>2</t>
    </r>
  </si>
  <si>
    <r>
      <t>Insolvencies notified</t>
    </r>
    <r>
      <rPr>
        <b/>
        <vertAlign val="superscript"/>
        <sz val="11"/>
        <color theme="1"/>
        <rFont val="Arial"/>
        <family val="2"/>
      </rPr>
      <t>3</t>
    </r>
  </si>
  <si>
    <t>1986 - 87</t>
  </si>
  <si>
    <t>1987 - 88</t>
  </si>
  <si>
    <t>1988 - 89</t>
  </si>
  <si>
    <t>1989 - 90</t>
  </si>
  <si>
    <t>1990 - 91</t>
  </si>
  <si>
    <t>1991 - 92</t>
  </si>
  <si>
    <t>1992 - 93</t>
  </si>
  <si>
    <t>1993 - 94</t>
  </si>
  <si>
    <t>1994 - 95</t>
  </si>
  <si>
    <t>1995 - 96</t>
  </si>
  <si>
    <t>1996 - 97</t>
  </si>
  <si>
    <t>1997 - 98</t>
  </si>
  <si>
    <t>1998 - 99</t>
  </si>
  <si>
    <t>1999 - 00</t>
  </si>
  <si>
    <t>2000 - 01</t>
  </si>
  <si>
    <t>2001 -02</t>
  </si>
  <si>
    <t>2002 - 03</t>
  </si>
  <si>
    <t>2003 - 04</t>
  </si>
  <si>
    <t>2004 - 05</t>
  </si>
  <si>
    <t>2005 - 06</t>
  </si>
  <si>
    <t>2006 - 07</t>
  </si>
  <si>
    <t>2007 - 08</t>
  </si>
  <si>
    <t>2008 - 09</t>
  </si>
  <si>
    <r>
      <t>United Kingdom</t>
    </r>
    <r>
      <rPr>
        <b/>
        <vertAlign val="superscript"/>
        <sz val="11"/>
        <rFont val="Arial"/>
        <family val="2"/>
      </rPr>
      <t>4</t>
    </r>
  </si>
  <si>
    <t>2009-10</t>
  </si>
  <si>
    <t>2010-11</t>
  </si>
  <si>
    <t>2011-12</t>
  </si>
  <si>
    <t>2012-13</t>
  </si>
  <si>
    <t>2013-14</t>
  </si>
  <si>
    <r>
      <t xml:space="preserve">2. </t>
    </r>
    <r>
      <rPr>
        <sz val="10"/>
        <rFont val="Arial"/>
        <family val="2"/>
      </rPr>
      <t>Liquidations notified includes members' voluntary liquidations, creditors' voluntary liquidations and compulsory liquidations.</t>
    </r>
  </si>
  <si>
    <r>
      <t xml:space="preserve">3. </t>
    </r>
    <r>
      <rPr>
        <sz val="10"/>
        <rFont val="Arial"/>
        <family val="2"/>
      </rPr>
      <t>Insolvencies notified includes creditors' voluntary liquidations and compulsory liquidations.</t>
    </r>
  </si>
  <si>
    <r>
      <rPr>
        <b/>
        <sz val="10"/>
        <rFont val="Arial"/>
        <family val="2"/>
      </rPr>
      <t xml:space="preserve">4. </t>
    </r>
    <r>
      <rPr>
        <sz val="10"/>
        <rFont val="Arial"/>
        <family val="2"/>
      </rPr>
      <t>In October 2009 the Northern Ireland register merged with the register for Great Britain to create the UK register. UK figures are reported from 2009/10 onwards.</t>
    </r>
  </si>
  <si>
    <r>
      <t xml:space="preserve">5. </t>
    </r>
    <r>
      <rPr>
        <sz val="10"/>
        <rFont val="Arial"/>
        <family val="2"/>
      </rPr>
      <t>Calendar years are reported up to 1986, figures for 1986-87 onwards are for the period 1 April to 31 March.</t>
    </r>
  </si>
  <si>
    <r>
      <rPr>
        <b/>
        <sz val="10"/>
        <rFont val="Arial"/>
        <family val="2"/>
      </rPr>
      <t>6.</t>
    </r>
    <r>
      <rPr>
        <sz val="10"/>
        <rFont val="Arial"/>
        <family val="2"/>
      </rPr>
      <t xml:space="preserve"> Insolvencies notified are included in liquidations notified.</t>
    </r>
  </si>
  <si>
    <r>
      <rPr>
        <b/>
        <sz val="10"/>
        <rFont val="Arial"/>
        <family val="2"/>
      </rPr>
      <t xml:space="preserve">7. </t>
    </r>
    <r>
      <rPr>
        <sz val="10"/>
        <rFont val="Arial"/>
        <family val="2"/>
      </rPr>
      <t>There may be minor discrepancies when comparing data across other tables within this report. This is due to slight scheduling variations when extracting the data. </t>
    </r>
  </si>
  <si>
    <r>
      <rPr>
        <b/>
        <sz val="10"/>
        <rFont val="Arial"/>
        <family val="2"/>
      </rPr>
      <t>8</t>
    </r>
    <r>
      <rPr>
        <sz val="10"/>
        <rFont val="Arial"/>
        <family val="2"/>
      </rPr>
      <t>. The figures provided in these tables differ from other data / statistics held and published by Companies House, which include uniform resource identifier (URI) statistics, mobile telephone app statistics, the free bulk data products, and the API. This is due to differences in the types of company included in the figures: the figures presented here focus on Companies Act 2006 companies only, while others include wider corporate body types.</t>
    </r>
  </si>
  <si>
    <r>
      <rPr>
        <b/>
        <sz val="10"/>
        <rFont val="Arial"/>
        <family val="2"/>
      </rPr>
      <t>9.</t>
    </r>
    <r>
      <rPr>
        <sz val="10"/>
        <rFont val="Arial"/>
        <family val="2"/>
      </rPr>
      <t xml:space="preserve"> Companies registered in the Channel Islands and the Isle of Man are excluded from the UK companies register.</t>
    </r>
  </si>
  <si>
    <r>
      <rPr>
        <b/>
        <sz val="10"/>
        <rFont val="Arial"/>
        <family val="2"/>
      </rPr>
      <t>10.</t>
    </r>
    <r>
      <rPr>
        <sz val="10"/>
        <rFont val="Arial"/>
        <family val="2"/>
      </rPr>
      <t xml:space="preserve"> All figures prior to 2009-10 have been rounded to the nearest hundredth to achieve consistency.</t>
    </r>
  </si>
  <si>
    <r>
      <rPr>
        <b/>
        <sz val="10"/>
        <rFont val="Arial"/>
        <family val="2"/>
      </rPr>
      <t>11.</t>
    </r>
    <r>
      <rPr>
        <sz val="10"/>
        <rFont val="Arial"/>
        <family val="2"/>
      </rPr>
      <t xml:space="preserve"> Data on insolvencies notified was unavailable prior to 1950.</t>
    </r>
  </si>
  <si>
    <t>Struck off and dissolved</t>
  </si>
  <si>
    <t>Wound up voluntarily or subject to the supervision of the court under the Companies Act</t>
  </si>
  <si>
    <t>Total companies removed from the register</t>
  </si>
  <si>
    <t>Less:</t>
  </si>
  <si>
    <t>Restorations to the register</t>
  </si>
  <si>
    <t>Net total of dissolutions</t>
  </si>
  <si>
    <r>
      <rPr>
        <b/>
        <sz val="10"/>
        <rFont val="Arial"/>
        <family val="2"/>
      </rPr>
      <t xml:space="preserve">2. </t>
    </r>
    <r>
      <rPr>
        <sz val="10"/>
        <rFont val="Arial"/>
        <family val="2"/>
      </rPr>
      <t>There may be minor discrepancies when comparing data across other tables within this report. This is due to slight scheduling variations when extracting the data. </t>
    </r>
  </si>
  <si>
    <r>
      <t>Table A10: Liquidations and receiverships notified, 2014-15 to 2023-24</t>
    </r>
    <r>
      <rPr>
        <b/>
        <vertAlign val="superscript"/>
        <sz val="12"/>
        <rFont val="Arial"/>
        <family val="2"/>
      </rPr>
      <t>2</t>
    </r>
  </si>
  <si>
    <r>
      <t>2016-17</t>
    </r>
    <r>
      <rPr>
        <vertAlign val="superscript"/>
        <sz val="10"/>
        <rFont val="Arial"/>
        <family val="2"/>
      </rPr>
      <t>3</t>
    </r>
  </si>
  <si>
    <t>Compulsory liquidations</t>
  </si>
  <si>
    <t>Creditors' voluntary liquidations</t>
  </si>
  <si>
    <t>Administration orders converted to creditors' voluntary liquidations</t>
  </si>
  <si>
    <t>Total insolvent liquidations</t>
  </si>
  <si>
    <r>
      <t>Members' voluntary liquidations</t>
    </r>
    <r>
      <rPr>
        <vertAlign val="superscript"/>
        <sz val="10"/>
        <rFont val="Arial"/>
        <family val="2"/>
      </rPr>
      <t>4</t>
    </r>
  </si>
  <si>
    <t>Total liquidations</t>
  </si>
  <si>
    <t>Receiverships notified</t>
  </si>
  <si>
    <r>
      <t>Administrator appointments</t>
    </r>
    <r>
      <rPr>
        <vertAlign val="superscript"/>
        <sz val="10"/>
        <rFont val="Arial"/>
        <family val="2"/>
      </rPr>
      <t>5</t>
    </r>
  </si>
  <si>
    <t>Company voluntary arrangements</t>
  </si>
  <si>
    <t>Company administrator appointments</t>
  </si>
  <si>
    <t>Total of other insolvency proceedings</t>
  </si>
  <si>
    <t>Total UK liquidations and other insolvency proceedings</t>
  </si>
  <si>
    <t>Total England and Wales liquidations and other insolvency proceedings</t>
  </si>
  <si>
    <t>Total Scotland liquidations and other insolvency proceedings</t>
  </si>
  <si>
    <t>Total Northern Ireland liquidations and other insolvency proceedings</t>
  </si>
  <si>
    <r>
      <t xml:space="preserve">2. </t>
    </r>
    <r>
      <rPr>
        <sz val="10"/>
        <rFont val="Arial"/>
        <family val="2"/>
      </rPr>
      <t>The Insolvency Service reports the most complete picture on insolvency statistics, as it has policy responsibility for all forms of corporate insolvency in England and Wales. Figures reported here may differ to those published by the Insolvency Service. This is due to differences in the way the data are extracted and produced.</t>
    </r>
  </si>
  <si>
    <r>
      <rPr>
        <b/>
        <sz val="10"/>
        <rFont val="Arial"/>
        <family val="2"/>
      </rPr>
      <t>3</t>
    </r>
    <r>
      <rPr>
        <sz val="10"/>
        <rFont val="Arial"/>
        <family val="2"/>
      </rPr>
      <t>. There was a one-off event during the period October to December 2016 where 1,796 connected personal service companies entered insolvency following changes to claimable expenses rules. Due to differences in the way data are extracted and produced, these figures are reported by the Insolvency Service but not by Companies House. This will lead to a large difference in creditors' voluntary liquidation figures between the two data sources for this period.</t>
    </r>
  </si>
  <si>
    <r>
      <t>4.</t>
    </r>
    <r>
      <rPr>
        <sz val="10"/>
        <rFont val="Arial"/>
        <family val="2"/>
      </rPr>
      <t xml:space="preserve"> Members' voluntary liquidations are not included within the total insolvent liquidations figure because they are solvent at commencement of the liquidation process.</t>
    </r>
  </si>
  <si>
    <r>
      <rPr>
        <b/>
        <sz val="10"/>
        <rFont val="Arial"/>
        <family val="2"/>
      </rPr>
      <t>5.</t>
    </r>
    <r>
      <rPr>
        <sz val="10"/>
        <rFont val="Arial"/>
        <family val="2"/>
      </rPr>
      <t xml:space="preserve"> Administrator appointments include appointments under the Enterprise Act.</t>
    </r>
  </si>
  <si>
    <r>
      <rPr>
        <b/>
        <sz val="10"/>
        <rFont val="Arial"/>
        <family val="2"/>
      </rPr>
      <t>6.</t>
    </r>
    <r>
      <rPr>
        <sz val="10"/>
        <rFont val="Arial"/>
        <family val="2"/>
      </rPr>
      <t xml:space="preserve"> It is possible for a company to go through more than one insolvency procedure, for example moving from administration to creditors’ voluntary liquidation or company voluntary arrangement. </t>
    </r>
  </si>
  <si>
    <t>Private limited</t>
  </si>
  <si>
    <t>Private limited by guarantee / no share capital</t>
  </si>
  <si>
    <t>Private limited by guarantee / no share capital (use of limited exemption)</t>
  </si>
  <si>
    <t>Private limited by shares (Section 30 exemption)</t>
  </si>
  <si>
    <t xml:space="preserve"> -</t>
  </si>
  <si>
    <t>Private unlimited</t>
  </si>
  <si>
    <t>Private unlimited / no share capital</t>
  </si>
  <si>
    <t>Public limited company</t>
  </si>
  <si>
    <r>
      <t>Average across all company types</t>
    </r>
    <r>
      <rPr>
        <b/>
        <vertAlign val="superscript"/>
        <sz val="10"/>
        <color indexed="8"/>
        <rFont val="Arial"/>
        <family val="2"/>
      </rPr>
      <t>3</t>
    </r>
  </si>
  <si>
    <r>
      <t>2.</t>
    </r>
    <r>
      <rPr>
        <sz val="10"/>
        <rFont val="Arial"/>
        <family val="2"/>
      </rPr>
      <t xml:space="preserve"> "-" denotes where data was not available for the specific company type during the period.</t>
    </r>
  </si>
  <si>
    <r>
      <t>3.</t>
    </r>
    <r>
      <rPr>
        <sz val="10"/>
        <rFont val="Arial"/>
        <family val="2"/>
      </rPr>
      <t xml:space="preserve"> The average age across all company types was calculated for the first time in 2015-16 and therefore is not available for earlier years.</t>
    </r>
  </si>
  <si>
    <r>
      <rPr>
        <b/>
        <sz val="10"/>
        <rFont val="Arial"/>
        <family val="2"/>
      </rPr>
      <t xml:space="preserve">4. </t>
    </r>
    <r>
      <rPr>
        <sz val="10"/>
        <rFont val="Arial"/>
        <family val="2"/>
      </rPr>
      <t>There may be minor discrepancies when comparing data across other tables within this report. This is due to slight scheduling variations when extracting the data. </t>
    </r>
  </si>
  <si>
    <t>New</t>
  </si>
  <si>
    <t>registrations</t>
  </si>
  <si>
    <t>Country of origin</t>
  </si>
  <si>
    <t>UK Crown Dependencies</t>
  </si>
  <si>
    <t>Channel Islands (Guernsey, Alderney, Sark and Jersey)</t>
  </si>
  <si>
    <t>Isle of Man</t>
  </si>
  <si>
    <t>UK Overseas Territories</t>
  </si>
  <si>
    <t>Bermuda</t>
  </si>
  <si>
    <t>British Virgin Islands</t>
  </si>
  <si>
    <t>Cayman Islands</t>
  </si>
  <si>
    <t>Gibraltar</t>
  </si>
  <si>
    <t>Other</t>
  </si>
  <si>
    <t>Africa</t>
  </si>
  <si>
    <t>Egypt</t>
  </si>
  <si>
    <t>Ghana</t>
  </si>
  <si>
    <t>Liberia</t>
  </si>
  <si>
    <t>Mauritius</t>
  </si>
  <si>
    <t>Nigeria</t>
  </si>
  <si>
    <t>Seychelles</t>
  </si>
  <si>
    <t>South Africa</t>
  </si>
  <si>
    <t>Zimbabwe</t>
  </si>
  <si>
    <t>Americas</t>
  </si>
  <si>
    <t>Bahamas, The</t>
  </si>
  <si>
    <t>Barbados</t>
  </si>
  <si>
    <t>Belize</t>
  </si>
  <si>
    <t>Brazil</t>
  </si>
  <si>
    <t>Canada</t>
  </si>
  <si>
    <t>Panama</t>
  </si>
  <si>
    <t>United States</t>
  </si>
  <si>
    <t>Asia</t>
  </si>
  <si>
    <t>Bangladesh</t>
  </si>
  <si>
    <t>China</t>
  </si>
  <si>
    <t>Cyprus</t>
  </si>
  <si>
    <t>Hong Kong</t>
  </si>
  <si>
    <t>India</t>
  </si>
  <si>
    <t>Iran</t>
  </si>
  <si>
    <t>Israel</t>
  </si>
  <si>
    <t>Japan</t>
  </si>
  <si>
    <t>Kazakhstan</t>
  </si>
  <si>
    <t>Kuwait</t>
  </si>
  <si>
    <t>Lebanon</t>
  </si>
  <si>
    <t>Malaysia</t>
  </si>
  <si>
    <t>Pakistan</t>
  </si>
  <si>
    <t>Saudi Arabia</t>
  </si>
  <si>
    <t>Singapore</t>
  </si>
  <si>
    <t>South Korea</t>
  </si>
  <si>
    <t>Sri Lanka</t>
  </si>
  <si>
    <t>Taiwan</t>
  </si>
  <si>
    <t>Turkey</t>
  </si>
  <si>
    <t>United Arab Emirates</t>
  </si>
  <si>
    <t>Europe</t>
  </si>
  <si>
    <t>Austria</t>
  </si>
  <si>
    <t>Belgium</t>
  </si>
  <si>
    <t>Bulgaria</t>
  </si>
  <si>
    <t>Czechia</t>
  </si>
  <si>
    <t>Denmark</t>
  </si>
  <si>
    <t>Estonia</t>
  </si>
  <si>
    <t>Finland</t>
  </si>
  <si>
    <t>France</t>
  </si>
  <si>
    <t>Germany</t>
  </si>
  <si>
    <t>Greece</t>
  </si>
  <si>
    <t>Ireland</t>
  </si>
  <si>
    <t>Italy</t>
  </si>
  <si>
    <t>Latvia</t>
  </si>
  <si>
    <t>Liechtenstein</t>
  </si>
  <si>
    <t>Lithuania</t>
  </si>
  <si>
    <t>Luxembourg</t>
  </si>
  <si>
    <t>Malta</t>
  </si>
  <si>
    <t>Netherlands</t>
  </si>
  <si>
    <t>Norway</t>
  </si>
  <si>
    <t>Poland</t>
  </si>
  <si>
    <t>Portugal</t>
  </si>
  <si>
    <t>Romania</t>
  </si>
  <si>
    <t>Russia</t>
  </si>
  <si>
    <t>Spain</t>
  </si>
  <si>
    <t>Sweden</t>
  </si>
  <si>
    <t>Switzerland</t>
  </si>
  <si>
    <t>Oceania</t>
  </si>
  <si>
    <t>Australia</t>
  </si>
  <si>
    <t>Marshall Islands</t>
  </si>
  <si>
    <t>New Zealand</t>
  </si>
  <si>
    <t>Summary</t>
  </si>
  <si>
    <r>
      <rPr>
        <b/>
        <sz val="10"/>
        <rFont val="Arial"/>
        <family val="2"/>
      </rPr>
      <t xml:space="preserve">1. </t>
    </r>
    <r>
      <rPr>
        <sz val="10"/>
        <rFont val="Arial"/>
        <family val="2"/>
      </rPr>
      <t>Registrations of companies incorporated outside the UK applies to companies which have registered a UK establishment(s) under Part 34 of the Companies Act 2006.</t>
    </r>
  </si>
  <si>
    <r>
      <rPr>
        <b/>
        <sz val="10"/>
        <rFont val="Arial"/>
        <family val="2"/>
      </rPr>
      <t xml:space="preserve">2. </t>
    </r>
    <r>
      <rPr>
        <sz val="10"/>
        <rFont val="Arial"/>
        <family val="2"/>
      </rPr>
      <t>The countries listed in the main regional groupings are those which have higher numbers of companies registered. The term "Other" is used for the cumulative total for the remainder of countries on the register in each regional grouping.</t>
    </r>
  </si>
  <si>
    <r>
      <rPr>
        <b/>
        <sz val="10"/>
        <rFont val="Arial"/>
        <family val="2"/>
      </rPr>
      <t xml:space="preserve">3. </t>
    </r>
    <r>
      <rPr>
        <sz val="10"/>
        <rFont val="Arial"/>
        <family val="2"/>
      </rPr>
      <t>Companies registered in the Channel Islands and the Isle of Man are excluded from the UK companies register.</t>
    </r>
  </si>
  <si>
    <r>
      <rPr>
        <b/>
        <sz val="10"/>
        <rFont val="Arial"/>
        <family val="2"/>
      </rPr>
      <t xml:space="preserve">4. </t>
    </r>
    <r>
      <rPr>
        <sz val="10"/>
        <rFont val="Arial"/>
        <family val="2"/>
      </rPr>
      <t>More information about overseas companies can be accessed from the GOV.UK website at:</t>
    </r>
  </si>
  <si>
    <t>https://www.gov.uk/government/collections/companies-house-guidance-for-limited-companies-partnerships-and-other-company-types#european-and-overseas-companies</t>
  </si>
  <si>
    <r>
      <rPr>
        <b/>
        <sz val="10"/>
        <rFont val="Arial"/>
        <family val="2"/>
      </rPr>
      <t>5.</t>
    </r>
    <r>
      <rPr>
        <sz val="10"/>
        <rFont val="Arial"/>
        <family val="2"/>
      </rPr>
      <t xml:space="preserve"> Due to the limitations of Companies House's data, assumptions have been made to account for the historic dissolution of former states. Where former states have dissolved to become more than one country, it cannot be determined where the country is now located. These companies are included within the "Other" category in the "Summary" section of the table. This category also includes companies where "Country of origin" could not be identified.</t>
    </r>
  </si>
  <si>
    <r>
      <rPr>
        <b/>
        <sz val="10"/>
        <rFont val="Arial"/>
        <family val="2"/>
      </rPr>
      <t>6.</t>
    </r>
    <r>
      <rPr>
        <sz val="10"/>
        <rFont val="Arial"/>
        <family val="2"/>
      </rPr>
      <t xml:space="preserve"> The registrations in this table do not include those on the Register of Overseas Entities (ROE).</t>
    </r>
  </si>
  <si>
    <r>
      <t>Table B2: Limited partnerships in the UK registered under the Limited Partnership Act 1907, 2014-15 to 2023-24</t>
    </r>
    <r>
      <rPr>
        <b/>
        <vertAlign val="superscript"/>
        <sz val="12"/>
        <rFont val="Arial"/>
        <family val="2"/>
      </rPr>
      <t>3</t>
    </r>
  </si>
  <si>
    <r>
      <t>Number on register at end of period</t>
    </r>
    <r>
      <rPr>
        <b/>
        <vertAlign val="superscript"/>
        <sz val="10"/>
        <rFont val="Arial"/>
        <family val="2"/>
      </rPr>
      <t>1,2</t>
    </r>
  </si>
  <si>
    <r>
      <t xml:space="preserve">1. </t>
    </r>
    <r>
      <rPr>
        <sz val="10"/>
        <rFont val="Arial"/>
        <family val="2"/>
      </rPr>
      <t>The number of limited partnerships on the register at the end of the period includes those limited partnerships that were closed, as they are not removed from the register.</t>
    </r>
  </si>
  <si>
    <r>
      <rPr>
        <b/>
        <sz val="10"/>
        <rFont val="Arial"/>
        <family val="2"/>
      </rPr>
      <t xml:space="preserve">2. </t>
    </r>
    <r>
      <rPr>
        <sz val="10"/>
        <rFont val="Arial"/>
        <family val="2"/>
      </rPr>
      <t>The number of limited partnerships on the register at the end of the period cannot be calculated across the years. This is due to there being no transaction or status on the Companies House database that enables identification of limited partnerships that recommence trading after closure.</t>
    </r>
  </si>
  <si>
    <r>
      <rPr>
        <b/>
        <sz val="10"/>
        <rFont val="Arial"/>
        <family val="2"/>
      </rPr>
      <t>3.</t>
    </r>
    <r>
      <rPr>
        <sz val="10"/>
        <rFont val="Arial"/>
        <family val="2"/>
      </rPr>
      <t xml:space="preserve"> The Legislative Reform (Private Fund Limited Partnerships) Order 2017, which came into force on 6 April 2017, introduced the private fund limited partnership. This corporate body type is included in the figures above.  </t>
    </r>
  </si>
  <si>
    <t>Corporate body type</t>
  </si>
  <si>
    <t xml:space="preserve">Closed </t>
  </si>
  <si>
    <t>On the register</t>
  </si>
  <si>
    <r>
      <t>Assurance company</t>
    </r>
    <r>
      <rPr>
        <vertAlign val="superscript"/>
        <sz val="10"/>
        <rFont val="Arial"/>
        <family val="2"/>
      </rPr>
      <t>1</t>
    </r>
  </si>
  <si>
    <t xml:space="preserve">Companies incorporated other than under the Companies Act 2006: </t>
  </si>
  <si>
    <r>
      <t>Registered society</t>
    </r>
    <r>
      <rPr>
        <vertAlign val="superscript"/>
        <sz val="10"/>
        <rFont val="Arial"/>
        <family val="2"/>
      </rPr>
      <t>2</t>
    </r>
  </si>
  <si>
    <r>
      <t>Incorporated by Royal Charter</t>
    </r>
    <r>
      <rPr>
        <vertAlign val="superscript"/>
        <sz val="10"/>
        <rFont val="Arial"/>
        <family val="2"/>
      </rPr>
      <t>3</t>
    </r>
  </si>
  <si>
    <r>
      <t>Special Act of Parliament</t>
    </r>
    <r>
      <rPr>
        <vertAlign val="superscript"/>
        <sz val="10"/>
        <rFont val="Arial"/>
        <family val="2"/>
      </rPr>
      <t>4</t>
    </r>
  </si>
  <si>
    <r>
      <t>Newspaper and Libel Act 1881</t>
    </r>
    <r>
      <rPr>
        <vertAlign val="superscript"/>
        <sz val="10"/>
        <rFont val="Arial"/>
        <family val="2"/>
      </rPr>
      <t>5</t>
    </r>
  </si>
  <si>
    <r>
      <t>UK Economic Interest Grouping (UKEIG)</t>
    </r>
    <r>
      <rPr>
        <vertAlign val="superscript"/>
        <sz val="10"/>
        <rFont val="Arial"/>
        <family val="2"/>
      </rPr>
      <t xml:space="preserve"> 6, 7, 10</t>
    </r>
  </si>
  <si>
    <r>
      <t>UK Societas (UKS)</t>
    </r>
    <r>
      <rPr>
        <vertAlign val="superscript"/>
        <sz val="10"/>
        <rFont val="Arial"/>
        <family val="2"/>
      </rPr>
      <t>8, 9, 10</t>
    </r>
  </si>
  <si>
    <r>
      <t xml:space="preserve">1. </t>
    </r>
    <r>
      <rPr>
        <sz val="10"/>
        <rFont val="Arial"/>
        <family val="2"/>
      </rPr>
      <t xml:space="preserve">The requirement to add the names of assurance companies to the index of company names ceased in 2003. All assurance / insurance companies are regulated by the Financial Conduct Authority (FCA). More information about registering an assurance / insurance company can be accessed from the FCA website at: </t>
    </r>
  </si>
  <si>
    <t xml:space="preserve">http://www.fca.org.uk </t>
  </si>
  <si>
    <r>
      <rPr>
        <b/>
        <sz val="10"/>
        <rFont val="Arial"/>
        <family val="2"/>
      </rPr>
      <t xml:space="preserve">2. </t>
    </r>
    <r>
      <rPr>
        <sz val="10"/>
        <rFont val="Arial"/>
        <family val="2"/>
      </rPr>
      <t>Following the introduction of the Co-operative and Community Benefit Societies Act 2014 (2016 Act for Northern Ireland), all societies registered under the Industrial and Provident Societies Act 1965 (or its predecessors) have now legally been merged with "Registered Societies". Data are unavailable for "new" and "closed" corporate bodies for the years prior to 2019-20.</t>
    </r>
  </si>
  <si>
    <r>
      <rPr>
        <b/>
        <sz val="10"/>
        <rFont val="Arial"/>
        <family val="2"/>
      </rPr>
      <t xml:space="preserve">3. </t>
    </r>
    <r>
      <rPr>
        <sz val="10"/>
        <rFont val="Arial"/>
        <family val="2"/>
      </rPr>
      <t>Royal Charters date back to the thirteenth century. They are granted by the sovereign upon the advice of the Privy Council. New charters are normally reserved for bodies that work in the public interest (such as professional institutions and charities) and can demonstrate pre-eminence, stability and permanence in their particular field. Most are comparable to companies limited by guarantee rather than those limited by shares.</t>
    </r>
  </si>
  <si>
    <r>
      <rPr>
        <b/>
        <sz val="10"/>
        <rFont val="Arial"/>
        <family val="2"/>
      </rPr>
      <t xml:space="preserve">4. </t>
    </r>
    <r>
      <rPr>
        <sz val="10"/>
        <rFont val="Arial"/>
        <family val="2"/>
      </rPr>
      <t>Special Acts of Parliament relate to unregistered companies, but for the purpose of this table Royal Charters are excluded from special Acts of Parliament and listed separately. Unregistered companies include: Royal Charter companies, companies formed by Acts of Parliament other than the Companies Act, companies formed by letters patent, any company in existence on or prior to the 2nd November 1862. They appear on the Index of Company Names and are identified by a ‘ZC’ reference number.</t>
    </r>
  </si>
  <si>
    <r>
      <t xml:space="preserve">5. </t>
    </r>
    <r>
      <rPr>
        <sz val="10"/>
        <rFont val="Arial"/>
        <family val="2"/>
      </rPr>
      <t>From 26 May 2015 there is no longer a requirement for a newspaper, not incorporated as a company, to file an annual return or notify a change of proprietor. The figures provided only cover the period up to this date.</t>
    </r>
  </si>
  <si>
    <r>
      <rPr>
        <b/>
        <sz val="10"/>
        <rFont val="Arial"/>
        <family val="2"/>
      </rPr>
      <t>6.</t>
    </r>
    <r>
      <rPr>
        <sz val="10"/>
        <rFont val="Arial"/>
        <family val="2"/>
      </rPr>
      <t xml:space="preserve"> Registered under the European Economic Interest Grouping Regulations 1989 (SI 1989 No 638).</t>
    </r>
  </si>
  <si>
    <r>
      <rPr>
        <b/>
        <sz val="10"/>
        <rFont val="Arial"/>
        <family val="2"/>
      </rPr>
      <t>7.</t>
    </r>
    <r>
      <rPr>
        <sz val="10"/>
        <rFont val="Arial"/>
        <family val="2"/>
      </rPr>
      <t xml:space="preserve"> The European Economic Interest Grouping is a form of association between companies or other legal bodies, firms or individuals from different EU countries who need to operate together across national frontiers. It carries out particular tasks for its member-owners and is separate from its owners' businesses. Its aim is to facilitate or develop the economic activities of its members.</t>
    </r>
  </si>
  <si>
    <r>
      <rPr>
        <b/>
        <sz val="10"/>
        <rFont val="Arial"/>
        <family val="2"/>
      </rPr>
      <t xml:space="preserve">8. </t>
    </r>
    <r>
      <rPr>
        <sz val="10"/>
        <rFont val="Arial"/>
        <family val="2"/>
      </rPr>
      <t>Registered under the European Company Statute and European Public Limited-Liability Company Regulation 2004.</t>
    </r>
  </si>
  <si>
    <r>
      <rPr>
        <b/>
        <sz val="10"/>
        <rFont val="Arial"/>
        <family val="2"/>
      </rPr>
      <t xml:space="preserve">9. </t>
    </r>
    <r>
      <rPr>
        <sz val="10"/>
        <rFont val="Arial"/>
        <family val="2"/>
      </rPr>
      <t>A Societas Europaea is a European Public Limited–Liability Company. An SE may be created on registration in any one of the member states of the European Economic Area (EEA). Article 10 of the Regulation requires member states to treat an SE as if it is a public limited company formed in accordance with the law of the member state in which it has its registered office. UK national laws that apply to public limited companies also apply in many respects to SEs registered in the UK (this is applied by Article 9(1)(c)(ii) of the Regulation).</t>
    </r>
  </si>
  <si>
    <r>
      <rPr>
        <b/>
        <sz val="10"/>
        <rFont val="Arial"/>
        <family val="2"/>
      </rPr>
      <t>10.</t>
    </r>
    <r>
      <rPr>
        <sz val="10"/>
        <rFont val="Arial"/>
        <family val="2"/>
      </rPr>
      <t xml:space="preserve"> Due to the UK's exit from the European Union the majority of European EEIGs and European SEs became part of the UK Economic Interest Grouping (UKEIGs) and UK Societas (UKS) respectively. From 2020-21 onwards, we report the number of UKEIGs and UK Societas (UKS) on the register.</t>
    </r>
  </si>
  <si>
    <r>
      <rPr>
        <sz val="10"/>
        <color theme="0"/>
        <rFont val="Arial"/>
        <family val="2"/>
      </rPr>
      <t>Of which:</t>
    </r>
    <r>
      <rPr>
        <sz val="10"/>
        <rFont val="Arial"/>
        <family val="2"/>
      </rPr>
      <t xml:space="preserve"> in course of dissolution</t>
    </r>
  </si>
  <si>
    <t>Effective numbers on register at end of period</t>
  </si>
  <si>
    <r>
      <rPr>
        <b/>
        <sz val="10"/>
        <rFont val="Arial"/>
        <family val="2"/>
      </rPr>
      <t>1.</t>
    </r>
    <r>
      <rPr>
        <sz val="10"/>
        <rFont val="Arial"/>
        <family val="2"/>
      </rPr>
      <t xml:space="preserve"> There may be minor discrepancies when calculating the number of companies on the register across the years. Similar discrepancies may be experienced when comparing data across other tables within this report. This is due to slight scheduling variations when extracting the data.</t>
    </r>
  </si>
  <si>
    <r>
      <t>SECTION C: TOTAL COMPANY</t>
    </r>
    <r>
      <rPr>
        <b/>
        <vertAlign val="superscript"/>
        <sz val="12"/>
        <rFont val="Arial"/>
        <family val="2"/>
      </rPr>
      <t>1</t>
    </r>
    <r>
      <rPr>
        <b/>
        <sz val="12"/>
        <rFont val="Arial"/>
        <family val="2"/>
      </rPr>
      <t xml:space="preserve"> &amp; OTHER CORPORATE BODY TYPES ANALYSIS</t>
    </r>
    <r>
      <rPr>
        <b/>
        <vertAlign val="superscript"/>
        <sz val="12"/>
        <rFont val="Arial"/>
        <family val="2"/>
      </rPr>
      <t>2</t>
    </r>
  </si>
  <si>
    <t>PERCENTAGE</t>
  </si>
  <si>
    <t>Table C1: Register size in the United Kingdom by corporate body type, 2004 to 2020</t>
  </si>
  <si>
    <t>VOLUMES</t>
  </si>
  <si>
    <t>LOOK UP TABLE</t>
  </si>
  <si>
    <t>as at 31 March</t>
  </si>
  <si>
    <t>Assurance Company</t>
  </si>
  <si>
    <t>Charitable Incorporated Organisation</t>
  </si>
  <si>
    <t>Converted/Closed</t>
  </si>
  <si>
    <t>European Economic Interest Grouping (EEIG)</t>
  </si>
  <si>
    <t>European Public Limited-Liability Company (SE)</t>
  </si>
  <si>
    <t>Industrial and Provident Society</t>
  </si>
  <si>
    <t>Further Education and Sixth Form College Corps</t>
  </si>
  <si>
    <t>Investment Company with Variable Capital (Securities)</t>
  </si>
  <si>
    <t>Investment Company with Variable Capital</t>
  </si>
  <si>
    <t>Investment Company with Variable Capital (Umbrella)</t>
  </si>
  <si>
    <t>Limited Liability Partnership</t>
  </si>
  <si>
    <t>Limited Partnership</t>
  </si>
  <si>
    <t>Northern Ireland Company</t>
  </si>
  <si>
    <t>Old Public Company</t>
  </si>
  <si>
    <t>Other Company Type</t>
  </si>
  <si>
    <t>Other Type of Company (in Northern Ireland)</t>
  </si>
  <si>
    <t>Overseas Company</t>
  </si>
  <si>
    <t>Private Limited*</t>
  </si>
  <si>
    <t>*Private Limited</t>
  </si>
  <si>
    <t>Private Limited by Guarantee/No Share Capital*</t>
  </si>
  <si>
    <t>*Private Limited by Guarantee/No Share Capital</t>
  </si>
  <si>
    <t>Private Limited by Guarantee/No Share Capital/(Use of Limited Exemption)*</t>
  </si>
  <si>
    <t>*Private Limited by Guarantee/No Share Capital/(Use of Limited Exemption)</t>
  </si>
  <si>
    <t>Private Limited by Shares/(Section 30 Exemption)*</t>
  </si>
  <si>
    <t>*Private Limited by Shares/(Section 30 Exemption)</t>
  </si>
  <si>
    <t>Private Unlimited*</t>
  </si>
  <si>
    <t>*Private Unlimited</t>
  </si>
  <si>
    <t>Private Unlimited/No Share Capital*</t>
  </si>
  <si>
    <t>*Private Unlimited/No Share Capital</t>
  </si>
  <si>
    <t>Public Limited Company*</t>
  </si>
  <si>
    <t>*Public Limited Company</t>
  </si>
  <si>
    <t>Registered Society</t>
  </si>
  <si>
    <t>Protected Cell Company</t>
  </si>
  <si>
    <t>Royal Charter Company</t>
  </si>
  <si>
    <t>Unregistered Company</t>
  </si>
  <si>
    <t>Scottish Charitable Incorporated Organisation</t>
  </si>
  <si>
    <t>Scottish Partnership</t>
  </si>
  <si>
    <t>Total of Corporate Body Types</t>
  </si>
  <si>
    <t xml:space="preserve"> - Denotes there were no registrations for the specific company or corporate body type during the period.</t>
  </si>
  <si>
    <r>
      <rPr>
        <b/>
        <sz val="10"/>
        <rFont val="Arial"/>
        <family val="2"/>
      </rPr>
      <t xml:space="preserve">2. </t>
    </r>
    <r>
      <rPr>
        <sz val="10"/>
        <rFont val="Arial"/>
        <family val="2"/>
      </rPr>
      <t>Descriptions relating to other corporate body types can be found in the accompanying document:</t>
    </r>
  </si>
  <si>
    <t>"Definitions to accompany Companies House official statistics releases"</t>
  </si>
  <si>
    <r>
      <rPr>
        <b/>
        <sz val="10"/>
        <rFont val="Arial"/>
        <family val="2"/>
      </rPr>
      <t xml:space="preserve">3. </t>
    </r>
    <r>
      <rPr>
        <sz val="10"/>
        <rFont val="Arial"/>
        <family val="2"/>
      </rPr>
      <t>Years 2004 to 2015 are a snapshot as at 1 January. Years 2016 onwards are a snapshot as at 31 March.</t>
    </r>
  </si>
  <si>
    <r>
      <rPr>
        <b/>
        <sz val="10"/>
        <rFont val="Arial"/>
        <family val="2"/>
      </rPr>
      <t xml:space="preserve">4. </t>
    </r>
    <r>
      <rPr>
        <sz val="10"/>
        <rFont val="Arial"/>
        <family val="2"/>
      </rPr>
      <t xml:space="preserve">Discrepancies maybe experienced when comparing data across other tables within this report. This is due to scheduling variations when extracting the data.  </t>
    </r>
  </si>
  <si>
    <r>
      <rPr>
        <b/>
        <sz val="10"/>
        <rFont val="Arial"/>
        <family val="2"/>
      </rPr>
      <t xml:space="preserve">5. </t>
    </r>
    <r>
      <rPr>
        <sz val="10"/>
        <rFont val="Arial"/>
        <family val="2"/>
      </rPr>
      <t>Total companies on the register include trading and dormant Private, Private Unlimited and Public Limited Companies in the course of dissolution, in liquidation and in receivership (excluding dissolved, closed and proposed companies).</t>
    </r>
  </si>
  <si>
    <r>
      <rPr>
        <b/>
        <sz val="10"/>
        <rFont val="Arial"/>
        <family val="2"/>
      </rPr>
      <t xml:space="preserve">6. </t>
    </r>
    <r>
      <rPr>
        <sz val="10"/>
        <rFont val="Arial"/>
        <family val="2"/>
      </rPr>
      <t>Companies registered in the Channel Islands and the Isle of Man are excluded from the UK Companies Register.</t>
    </r>
  </si>
  <si>
    <t xml:space="preserve">      New registrations</t>
  </si>
  <si>
    <t>Alderney</t>
  </si>
  <si>
    <t>Guernsey</t>
  </si>
  <si>
    <t>Jersey</t>
  </si>
  <si>
    <t>Anguilla</t>
  </si>
  <si>
    <t>Turks and Caicos Islands</t>
  </si>
  <si>
    <t>Curacao</t>
  </si>
  <si>
    <t>Saint Kitts and Nevis</t>
  </si>
  <si>
    <t>Saint Lucia</t>
  </si>
  <si>
    <t>Saint Vincent</t>
  </si>
  <si>
    <t>Bahrain</t>
  </si>
  <si>
    <t>Monaco</t>
  </si>
  <si>
    <t>Samoa</t>
  </si>
  <si>
    <r>
      <t xml:space="preserve">1. </t>
    </r>
    <r>
      <rPr>
        <sz val="10"/>
        <rFont val="Arial"/>
        <family val="2"/>
      </rPr>
      <t>The Register of Overseas Entities came into force in the UK on 1 August 2022 through the new Economic Crime (Transparency and Enforcement) Act 2022.</t>
    </r>
  </si>
  <si>
    <r>
      <t xml:space="preserve">2. </t>
    </r>
    <r>
      <rPr>
        <sz val="10"/>
        <rFont val="Arial"/>
        <family val="2"/>
      </rPr>
      <t xml:space="preserve">Overseas entities are required to register with Companies House if they wish to buy, sell or transfer property or land in the UK. </t>
    </r>
  </si>
  <si>
    <r>
      <rPr>
        <b/>
        <sz val="10"/>
        <rFont val="Arial"/>
        <family val="2"/>
      </rPr>
      <t>3.</t>
    </r>
    <r>
      <rPr>
        <sz val="10"/>
        <rFont val="Arial"/>
        <family val="2"/>
      </rPr>
      <t xml:space="preserve"> A country or territory is listed in the main regional groupings if it is a country of particular interest, or has a higher concentration of entities registered. The "Other" categories include the remainder of the countries or territories that fall under that regional designation.</t>
    </r>
  </si>
  <si>
    <r>
      <t>SECTION C: TOTAL COMPANY</t>
    </r>
    <r>
      <rPr>
        <b/>
        <vertAlign val="superscript"/>
        <sz val="12"/>
        <rFont val="Arial"/>
        <family val="2"/>
      </rPr>
      <t>1</t>
    </r>
    <r>
      <rPr>
        <b/>
        <sz val="12"/>
        <rFont val="Arial"/>
        <family val="2"/>
      </rPr>
      <t xml:space="preserve"> AND OTHER CORPORATE BODY TYPES ANALYSIS</t>
    </r>
    <r>
      <rPr>
        <b/>
        <vertAlign val="superscript"/>
        <sz val="12"/>
        <rFont val="Arial"/>
        <family val="2"/>
      </rPr>
      <t>2</t>
    </r>
  </si>
  <si>
    <t>Assurance company</t>
  </si>
  <si>
    <r>
      <t>Charitable incorporated organisation</t>
    </r>
    <r>
      <rPr>
        <vertAlign val="superscript"/>
        <sz val="10"/>
        <color rgb="FF000000"/>
        <rFont val="Arial"/>
        <family val="2"/>
      </rPr>
      <t>6</t>
    </r>
  </si>
  <si>
    <t xml:space="preserve"> - </t>
  </si>
  <si>
    <t>Further education and sixth form college corporations</t>
  </si>
  <si>
    <t>Investment company with variable capital</t>
  </si>
  <si>
    <t>Investment company with variable capital (securities)</t>
  </si>
  <si>
    <t>Investment company with variable capital (umbrella)</t>
  </si>
  <si>
    <t>Limited liability partnership</t>
  </si>
  <si>
    <r>
      <t>Limited partnership</t>
    </r>
    <r>
      <rPr>
        <vertAlign val="superscript"/>
        <sz val="10"/>
        <color rgb="FF000000"/>
        <rFont val="Arial"/>
        <family val="2"/>
      </rPr>
      <t>7</t>
    </r>
  </si>
  <si>
    <t>Old public company</t>
  </si>
  <si>
    <t>Other company type</t>
  </si>
  <si>
    <t>Overseas company</t>
  </si>
  <si>
    <r>
      <t>Overseas entity</t>
    </r>
    <r>
      <rPr>
        <vertAlign val="superscript"/>
        <sz val="10"/>
        <color rgb="FF000000"/>
        <rFont val="Arial"/>
        <family val="2"/>
      </rPr>
      <t>13</t>
    </r>
  </si>
  <si>
    <r>
      <t>Private limited</t>
    </r>
    <r>
      <rPr>
        <vertAlign val="superscript"/>
        <sz val="10"/>
        <color indexed="8"/>
        <rFont val="Arial"/>
        <family val="2"/>
      </rPr>
      <t>4</t>
    </r>
  </si>
  <si>
    <r>
      <t>Private limited by guarantee / no share capital</t>
    </r>
    <r>
      <rPr>
        <vertAlign val="superscript"/>
        <sz val="10"/>
        <color rgb="FF000000"/>
        <rFont val="Arial"/>
        <family val="2"/>
      </rPr>
      <t>4</t>
    </r>
  </si>
  <si>
    <r>
      <t>Private limited by guarantee / no share capital (use of limited exemption)</t>
    </r>
    <r>
      <rPr>
        <vertAlign val="superscript"/>
        <sz val="10"/>
        <color indexed="8"/>
        <rFont val="Arial"/>
        <family val="2"/>
      </rPr>
      <t>4</t>
    </r>
  </si>
  <si>
    <r>
      <t>Private limited by shares (Section 30 exemption)</t>
    </r>
    <r>
      <rPr>
        <vertAlign val="superscript"/>
        <sz val="10"/>
        <color indexed="8"/>
        <rFont val="Arial"/>
        <family val="2"/>
      </rPr>
      <t>4</t>
    </r>
  </si>
  <si>
    <r>
      <t>Private unlimited</t>
    </r>
    <r>
      <rPr>
        <vertAlign val="superscript"/>
        <sz val="10"/>
        <color indexed="8"/>
        <rFont val="Arial"/>
        <family val="2"/>
      </rPr>
      <t>4</t>
    </r>
  </si>
  <si>
    <r>
      <t>Private unlimited / no share capital</t>
    </r>
    <r>
      <rPr>
        <vertAlign val="superscript"/>
        <sz val="10"/>
        <color indexed="8"/>
        <rFont val="Arial"/>
        <family val="2"/>
      </rPr>
      <t>4</t>
    </r>
  </si>
  <si>
    <r>
      <t>Public limited company</t>
    </r>
    <r>
      <rPr>
        <vertAlign val="superscript"/>
        <sz val="10"/>
        <color indexed="8"/>
        <rFont val="Arial"/>
        <family val="2"/>
      </rPr>
      <t>4</t>
    </r>
  </si>
  <si>
    <t>Protected cell company</t>
  </si>
  <si>
    <r>
      <t>Registered society</t>
    </r>
    <r>
      <rPr>
        <vertAlign val="superscript"/>
        <sz val="10"/>
        <color indexed="8"/>
        <rFont val="Arial"/>
        <family val="2"/>
      </rPr>
      <t>8</t>
    </r>
  </si>
  <si>
    <t>Royal Charter company</t>
  </si>
  <si>
    <t>Scottish charitable incorporated organisation</t>
  </si>
  <si>
    <r>
      <t>Scottish partnership</t>
    </r>
    <r>
      <rPr>
        <vertAlign val="superscript"/>
        <sz val="10"/>
        <color rgb="FF000000"/>
        <rFont val="Arial"/>
        <family val="2"/>
      </rPr>
      <t>9</t>
    </r>
  </si>
  <si>
    <r>
      <t>UK Economic Interest Grouping (UKEIG)</t>
    </r>
    <r>
      <rPr>
        <vertAlign val="superscript"/>
        <sz val="10"/>
        <rFont val="Arial"/>
        <family val="2"/>
      </rPr>
      <t>10</t>
    </r>
  </si>
  <si>
    <r>
      <t>UK Societas (UKS)</t>
    </r>
    <r>
      <rPr>
        <vertAlign val="superscript"/>
        <sz val="10"/>
        <rFont val="Arial"/>
        <family val="2"/>
      </rPr>
      <t>10</t>
    </r>
  </si>
  <si>
    <t>Unregistered company</t>
  </si>
  <si>
    <r>
      <rPr>
        <b/>
        <sz val="10"/>
        <rFont val="Arial"/>
        <family val="2"/>
      </rPr>
      <t xml:space="preserve">2. </t>
    </r>
    <r>
      <rPr>
        <sz val="10"/>
        <rFont val="Arial"/>
        <family val="2"/>
      </rPr>
      <t>More information about other types of corporate body are available in "Definitions to accompany statistical releases from Companies House" at the following link:</t>
    </r>
  </si>
  <si>
    <t>https://www.gov.uk/government/publications/definitions-to-accompany-our-statistical-releases</t>
  </si>
  <si>
    <r>
      <rPr>
        <b/>
        <sz val="10"/>
        <rFont val="Arial"/>
        <family val="2"/>
      </rPr>
      <t>3.</t>
    </r>
    <r>
      <rPr>
        <sz val="10"/>
        <rFont val="Arial"/>
        <family val="2"/>
      </rPr>
      <t xml:space="preserve"> "-" denotes where data was not available for the specific company or corporate body type during the period.</t>
    </r>
  </si>
  <si>
    <r>
      <rPr>
        <b/>
        <sz val="10"/>
        <rFont val="Arial"/>
        <family val="2"/>
      </rPr>
      <t xml:space="preserve">4. </t>
    </r>
    <r>
      <rPr>
        <sz val="10"/>
        <rFont val="Arial"/>
        <family val="2"/>
      </rPr>
      <t>Total companies on the register include trading and dormant private, private unlimited and public limited companies in the course of dissolution, in liquidation and in receivership (excluding dissolved, closed and proposed companies).</t>
    </r>
  </si>
  <si>
    <r>
      <rPr>
        <b/>
        <sz val="10"/>
        <rFont val="Arial"/>
        <family val="2"/>
      </rPr>
      <t xml:space="preserve">5. </t>
    </r>
    <r>
      <rPr>
        <sz val="10"/>
        <rFont val="Arial"/>
        <family val="2"/>
      </rPr>
      <t>Prior to 2015-16, data were captured as a snapshot as at 1 January. From 2015-16 onwards, data are captured as a snapshot as at 31 March.</t>
    </r>
  </si>
  <si>
    <r>
      <t>6.</t>
    </r>
    <r>
      <rPr>
        <sz val="10"/>
        <rFont val="Arial"/>
        <family val="2"/>
      </rPr>
      <t xml:space="preserve"> From 23 November 2017, the Charity Commission allowed charitable companies to convert to charitable incorporated organisations (CIOs). All CIOs will be listed on the business names index, held by Companies House.</t>
    </r>
  </si>
  <si>
    <r>
      <t>7.</t>
    </r>
    <r>
      <rPr>
        <sz val="10"/>
        <rFont val="Arial"/>
        <family val="2"/>
      </rPr>
      <t xml:space="preserve"> The Legislative Reform (Private Fund Limited Partnerships) Order 2017, which came into force on 6 April 2017, introduced the private fund limited partnership, figures for which are included above.</t>
    </r>
  </si>
  <si>
    <r>
      <rPr>
        <b/>
        <sz val="10"/>
        <rFont val="Arial"/>
        <family val="2"/>
      </rPr>
      <t>8.</t>
    </r>
    <r>
      <rPr>
        <sz val="10"/>
        <rFont val="Arial"/>
        <family val="2"/>
      </rPr>
      <t xml:space="preserve"> Following the introduction of the Co-operative and Community Benefit Societies Act 2014 (2016 Act for Northern Ireland), all societies registered under the Industrial and Provident Societies Act 1965 (or its predecessors) have now legally been merged with registered societies.</t>
    </r>
  </si>
  <si>
    <r>
      <t>9.</t>
    </r>
    <r>
      <rPr>
        <sz val="10"/>
        <rFont val="Arial"/>
        <family val="2"/>
      </rPr>
      <t xml:space="preserve"> Scottish partnerships were introduced under the Scottish Partnerships (Register of People with Significant Control) Regulations 2017, and came into force on 24 July 2017.</t>
    </r>
  </si>
  <si>
    <r>
      <rPr>
        <b/>
        <sz val="10"/>
        <rFont val="Arial"/>
        <family val="2"/>
      </rPr>
      <t>10.</t>
    </r>
    <r>
      <rPr>
        <sz val="10"/>
        <rFont val="Arial"/>
        <family val="2"/>
      </rPr>
      <t xml:space="preserve"> Due to the UK's exit from the European Union the majority of European EEIGs and European SEs became part of the UK Economic Interest Grouping (UKEIGs) and UK Societas (UKS) respectively. </t>
    </r>
  </si>
  <si>
    <r>
      <rPr>
        <b/>
        <sz val="10"/>
        <rFont val="Arial"/>
        <family val="2"/>
      </rPr>
      <t xml:space="preserve">11. </t>
    </r>
    <r>
      <rPr>
        <sz val="10"/>
        <rFont val="Arial"/>
        <family val="2"/>
      </rPr>
      <t>There may be minor discrepancies when comparing data across other tables within this report. This is due to slight scheduling variations when extracting the data. </t>
    </r>
  </si>
  <si>
    <r>
      <rPr>
        <b/>
        <sz val="10"/>
        <rFont val="Arial"/>
        <family val="2"/>
      </rPr>
      <t>12.</t>
    </r>
    <r>
      <rPr>
        <sz val="10"/>
        <rFont val="Arial"/>
        <family val="2"/>
      </rPr>
      <t xml:space="preserve"> Companies registered in the Channel Islands and the Isle of Man are excluded from the UK companies register.</t>
    </r>
  </si>
  <si>
    <r>
      <rPr>
        <b/>
        <sz val="10"/>
        <rFont val="Arial"/>
        <family val="2"/>
      </rPr>
      <t>13.</t>
    </r>
    <r>
      <rPr>
        <sz val="10"/>
        <rFont val="Arial"/>
        <family val="2"/>
      </rPr>
      <t xml:space="preserve"> The Register of Overseas Entities came into force in the UK on 1 August 2022 through the new Economic Crime (Transparency and Enforcement) Act 2022.</t>
    </r>
  </si>
  <si>
    <r>
      <t>SECTION C: TOTAL COMPANY</t>
    </r>
    <r>
      <rPr>
        <b/>
        <vertAlign val="superscript"/>
        <sz val="12"/>
        <rFont val="Arial"/>
        <family val="2"/>
      </rPr>
      <t>1</t>
    </r>
    <r>
      <rPr>
        <b/>
        <sz val="12"/>
        <rFont val="Arial"/>
        <family val="2"/>
      </rPr>
      <t xml:space="preserve"> AND OTHER CORPORATE BODY TYPES</t>
    </r>
    <r>
      <rPr>
        <b/>
        <vertAlign val="superscript"/>
        <sz val="12"/>
        <rFont val="Arial"/>
        <family val="2"/>
      </rPr>
      <t>2</t>
    </r>
    <r>
      <rPr>
        <b/>
        <sz val="12"/>
        <rFont val="Arial"/>
        <family val="2"/>
      </rPr>
      <t xml:space="preserve"> ANALYSIS</t>
    </r>
  </si>
  <si>
    <r>
      <t>Table C2: Standard Industrial Classification (SIC) codes</t>
    </r>
    <r>
      <rPr>
        <b/>
        <vertAlign val="superscript"/>
        <sz val="12"/>
        <rFont val="Arial"/>
        <family val="2"/>
      </rPr>
      <t>3</t>
    </r>
    <r>
      <rPr>
        <b/>
        <sz val="12"/>
        <rFont val="Arial"/>
        <family val="2"/>
      </rPr>
      <t xml:space="preserve"> of corporate bodies in the UK, 2014-15 to 2023-24</t>
    </r>
  </si>
  <si>
    <t>Section</t>
  </si>
  <si>
    <t>Standard Industrial Classification (SIC) code section description</t>
  </si>
  <si>
    <t>A</t>
  </si>
  <si>
    <t>Agriculture, forestry and fishing</t>
  </si>
  <si>
    <t>B</t>
  </si>
  <si>
    <t>Mining and quarrying</t>
  </si>
  <si>
    <t>9,764 [revised]</t>
  </si>
  <si>
    <t>C</t>
  </si>
  <si>
    <t xml:space="preserve">Manufacturing </t>
  </si>
  <si>
    <t>167,615 [revised]</t>
  </si>
  <si>
    <t>D</t>
  </si>
  <si>
    <t>Electricity, gas, steam and air conditioning supply</t>
  </si>
  <si>
    <t>E</t>
  </si>
  <si>
    <t>Water supply, sewerage, waste management and remediation activities</t>
  </si>
  <si>
    <t>15,775 [revised]</t>
  </si>
  <si>
    <t>18,981 [revised]</t>
  </si>
  <si>
    <t>F</t>
  </si>
  <si>
    <t xml:space="preserve">Construction </t>
  </si>
  <si>
    <t>G</t>
  </si>
  <si>
    <t>Wholesale and retail trade; repair of motor vehicles and motorcycles</t>
  </si>
  <si>
    <t>309,427 [revised]</t>
  </si>
  <si>
    <t>324,234 [revised]</t>
  </si>
  <si>
    <t>391,182 [revised]</t>
  </si>
  <si>
    <t>456,861 [revised]</t>
  </si>
  <si>
    <t>513,294 [revised]</t>
  </si>
  <si>
    <t>553,852 [revised]</t>
  </si>
  <si>
    <t>715,628 [revised]</t>
  </si>
  <si>
    <t>791,166 [revised]</t>
  </si>
  <si>
    <t>H</t>
  </si>
  <si>
    <t>Transportation and storage</t>
  </si>
  <si>
    <t>68,627 [revised]</t>
  </si>
  <si>
    <t>81,070 [revised]</t>
  </si>
  <si>
    <t>119,850 [revised]</t>
  </si>
  <si>
    <t>141,935 [revised]</t>
  </si>
  <si>
    <t>150,933 [revised]</t>
  </si>
  <si>
    <t>163,782 [revised]</t>
  </si>
  <si>
    <t>I</t>
  </si>
  <si>
    <t>Accommodation and food service activities</t>
  </si>
  <si>
    <t>J</t>
  </si>
  <si>
    <t xml:space="preserve">Information and communication </t>
  </si>
  <si>
    <t>335,069 [revised]</t>
  </si>
  <si>
    <t>409,230 [revised]</t>
  </si>
  <si>
    <t>457,959 [revised]</t>
  </si>
  <si>
    <t>486,367 [revised]</t>
  </si>
  <si>
    <t>503,402 [revised]</t>
  </si>
  <si>
    <t>536,985 [revised]</t>
  </si>
  <si>
    <t>550,204 [revised]</t>
  </si>
  <si>
    <t>K</t>
  </si>
  <si>
    <t>Financial and insurance activities</t>
  </si>
  <si>
    <t>86,513 [revised]</t>
  </si>
  <si>
    <t>93,466 [revised]</t>
  </si>
  <si>
    <t>115,679 [revised]</t>
  </si>
  <si>
    <t>136,671 [revised]</t>
  </si>
  <si>
    <t>L</t>
  </si>
  <si>
    <t>Real estate activities</t>
  </si>
  <si>
    <t>266,594 [revised]</t>
  </si>
  <si>
    <t>282,721 [revised]</t>
  </si>
  <si>
    <t>342,892 [revised]</t>
  </si>
  <si>
    <t>405,706 [revised]</t>
  </si>
  <si>
    <t>463,282 [revised]</t>
  </si>
  <si>
    <t>531,151 [revised]</t>
  </si>
  <si>
    <t>630,908 [revised]</t>
  </si>
  <si>
    <t>715,045 [revised]</t>
  </si>
  <si>
    <t>796,135 [revised]</t>
  </si>
  <si>
    <t>877,610 [revised]</t>
  </si>
  <si>
    <t>M</t>
  </si>
  <si>
    <t xml:space="preserve">Professional, scientific and technical activities </t>
  </si>
  <si>
    <t>444,020 [revised]</t>
  </si>
  <si>
    <t>480,446 [revised]</t>
  </si>
  <si>
    <t>577,112 [revised]</t>
  </si>
  <si>
    <t>643,268 [revised]</t>
  </si>
  <si>
    <t>687,845 [revised]</t>
  </si>
  <si>
    <t>720,581 [revised]</t>
  </si>
  <si>
    <t>764,701 [revised]</t>
  </si>
  <si>
    <t>775,062 [revised]</t>
  </si>
  <si>
    <t>795,399 [revised]</t>
  </si>
  <si>
    <t>829,353 [revised]</t>
  </si>
  <si>
    <t>N</t>
  </si>
  <si>
    <t>Administrative and support service activities</t>
  </si>
  <si>
    <t>335,346 [revised]</t>
  </si>
  <si>
    <t>351,605 [revised]</t>
  </si>
  <si>
    <t>451,538 [revised]</t>
  </si>
  <si>
    <t>502,806 [revised]</t>
  </si>
  <si>
    <t>495,836 [revised]</t>
  </si>
  <si>
    <t>491,523 [revised]</t>
  </si>
  <si>
    <t>514,406 [revised]</t>
  </si>
  <si>
    <t>524,488 [revised]</t>
  </si>
  <si>
    <t>548,080 [revised]</t>
  </si>
  <si>
    <t>572,241 [revised]</t>
  </si>
  <si>
    <t>O</t>
  </si>
  <si>
    <t>Public administration and defence; compulsory social security</t>
  </si>
  <si>
    <t>P</t>
  </si>
  <si>
    <t>Education</t>
  </si>
  <si>
    <t>Q</t>
  </si>
  <si>
    <t>Human health and social work activities</t>
  </si>
  <si>
    <t>113,396 [revised]</t>
  </si>
  <si>
    <t>138,732 [revised]</t>
  </si>
  <si>
    <t>186,131 [revised]</t>
  </si>
  <si>
    <t>193,101 [revised]</t>
  </si>
  <si>
    <t>192,931 [revised]</t>
  </si>
  <si>
    <t>204,217 [revised]</t>
  </si>
  <si>
    <t>225,654 [revised]</t>
  </si>
  <si>
    <t>241,782 [revised]</t>
  </si>
  <si>
    <t>R</t>
  </si>
  <si>
    <t xml:space="preserve">Arts, entertainment and recreation </t>
  </si>
  <si>
    <t>128,381 [revised]</t>
  </si>
  <si>
    <t>157,499 [revised]</t>
  </si>
  <si>
    <t>S</t>
  </si>
  <si>
    <t>Other service activities</t>
  </si>
  <si>
    <t>138,753 [revised]</t>
  </si>
  <si>
    <t>148,115 [revised]</t>
  </si>
  <si>
    <t>191,989 [revised]</t>
  </si>
  <si>
    <t>227,721 [revised]</t>
  </si>
  <si>
    <t>244,389 [revised]</t>
  </si>
  <si>
    <t>255,755 [revised]</t>
  </si>
  <si>
    <t>277,971 [revised]</t>
  </si>
  <si>
    <t>284,305 [revised]</t>
  </si>
  <si>
    <t>T</t>
  </si>
  <si>
    <t>Activities of households as employers; undifferentiated goods- and services-producing activities of households for own use</t>
  </si>
  <si>
    <t>2,547 [revised]</t>
  </si>
  <si>
    <t>2,581 [revised]</t>
  </si>
  <si>
    <t>3,139 [revised]</t>
  </si>
  <si>
    <t>3,427 [revised]</t>
  </si>
  <si>
    <t>3,306 [revised]</t>
  </si>
  <si>
    <t>3,160 [revised]</t>
  </si>
  <si>
    <t>3,437 [revised]</t>
  </si>
  <si>
    <t>3,416 [revised]</t>
  </si>
  <si>
    <t>3,431 [revised]</t>
  </si>
  <si>
    <t>3,458 [revised]</t>
  </si>
  <si>
    <t>U</t>
  </si>
  <si>
    <t>Activities of extraterritorial organisations and bodies</t>
  </si>
  <si>
    <t>1,247 [revised]</t>
  </si>
  <si>
    <t>1,194 [revised]</t>
  </si>
  <si>
    <t>1,419 [revised]</t>
  </si>
  <si>
    <t>1,522 [revised]</t>
  </si>
  <si>
    <t>1,585 [revised]</t>
  </si>
  <si>
    <t>1,643 [revised]</t>
  </si>
  <si>
    <t>1,595 [revised]</t>
  </si>
  <si>
    <t>1,500 [revised]</t>
  </si>
  <si>
    <t>1,460 [revised]</t>
  </si>
  <si>
    <t>1,440 [revised]</t>
  </si>
  <si>
    <t>X</t>
  </si>
  <si>
    <t>Code not elsewhere classified</t>
  </si>
  <si>
    <t>231,356 [revised]</t>
  </si>
  <si>
    <t>236,886 [revised]</t>
  </si>
  <si>
    <t>253,484 [revised]</t>
  </si>
  <si>
    <t>245,535 [revised]</t>
  </si>
  <si>
    <t>229,901 [revised]</t>
  </si>
  <si>
    <t>215,071 [revised]</t>
  </si>
  <si>
    <t>206,317 [revised]</t>
  </si>
  <si>
    <t>202,512 [revised]</t>
  </si>
  <si>
    <t>197,447 [revised]</t>
  </si>
  <si>
    <t>187,924 [revised]</t>
  </si>
  <si>
    <t>3,087,804 [revised]</t>
  </si>
  <si>
    <t>3,315,635 [revised]</t>
  </si>
  <si>
    <t>4,070,419 [revised]</t>
  </si>
  <si>
    <t>4,588,433 [revised]</t>
  </si>
  <si>
    <t>4,888,582 [revised]</t>
  </si>
  <si>
    <t>5,153,439 [revised]</t>
  </si>
  <si>
    <t>5,747,664 [revised]</t>
  </si>
  <si>
    <t>6,069,851 [revised]</t>
  </si>
  <si>
    <t xml:space="preserve">https://www.gov.uk/government/publications/definitions-to-accompany-our-statistical-releases </t>
  </si>
  <si>
    <r>
      <rPr>
        <b/>
        <sz val="10"/>
        <rFont val="Arial"/>
        <family val="2"/>
      </rPr>
      <t xml:space="preserve">3. </t>
    </r>
    <r>
      <rPr>
        <sz val="10"/>
        <rFont val="Arial"/>
        <family val="2"/>
      </rPr>
      <t xml:space="preserve">Up to four Standard Industrial Classification (SIC) codes can be submitted and captured per corporate body record on the Companies House database, therefore reconciliation with other tables is not possible. </t>
    </r>
  </si>
  <si>
    <r>
      <rPr>
        <b/>
        <sz val="10"/>
        <rFont val="Arial"/>
        <family val="2"/>
      </rPr>
      <t>4.</t>
    </r>
    <r>
      <rPr>
        <sz val="10"/>
        <rFont val="Arial"/>
        <family val="2"/>
      </rPr>
      <t xml:space="preserve"> Until 30 June 2016, companies were not obliged to provide their SIC code until they had submitted their first annual return, approximately one year following the anniversary of their company incorporation date. Since the introduction of the Small Business, Enterprise and Employment (SBEE) Act on 30 June 2016 all companies have been required to provide a SIC code as part of the registration process.</t>
    </r>
  </si>
  <si>
    <r>
      <rPr>
        <b/>
        <sz val="10"/>
        <rFont val="Arial"/>
        <family val="2"/>
      </rPr>
      <t>[revised]</t>
    </r>
    <r>
      <rPr>
        <sz val="10"/>
        <rFont val="Arial"/>
        <family val="2"/>
      </rPr>
      <t xml:space="preserve"> identifies a number that has been revised as part of this publication. The reason for the revision is a change in the methodology used to produce this table. To see the original value, refer to the previous version of this publication.</t>
    </r>
  </si>
  <si>
    <r>
      <t>European Economic Interest Grouping (EEIG)</t>
    </r>
    <r>
      <rPr>
        <vertAlign val="superscript"/>
        <sz val="10"/>
        <color rgb="FF000000"/>
        <rFont val="Arial"/>
        <family val="2"/>
      </rPr>
      <t>6</t>
    </r>
  </si>
  <si>
    <r>
      <t>European Public Limited-Liability Company (SE)</t>
    </r>
    <r>
      <rPr>
        <vertAlign val="superscript"/>
        <sz val="10"/>
        <color rgb="FF000000"/>
        <rFont val="Arial"/>
        <family val="2"/>
      </rPr>
      <t>6</t>
    </r>
  </si>
  <si>
    <t>Limited partnership</t>
  </si>
  <si>
    <r>
      <t>Registered society</t>
    </r>
    <r>
      <rPr>
        <vertAlign val="superscript"/>
        <sz val="10"/>
        <color rgb="FF000000"/>
        <rFont val="Arial"/>
        <family val="2"/>
      </rPr>
      <t xml:space="preserve">5 </t>
    </r>
  </si>
  <si>
    <r>
      <t>UK Economic Interest Grouping (UKEIG)</t>
    </r>
    <r>
      <rPr>
        <vertAlign val="superscript"/>
        <sz val="10"/>
        <color rgb="FF000000"/>
        <rFont val="Arial"/>
        <family val="2"/>
      </rPr>
      <t>6</t>
    </r>
  </si>
  <si>
    <r>
      <t>UK Societas (UKS)</t>
    </r>
    <r>
      <rPr>
        <vertAlign val="superscript"/>
        <sz val="10"/>
        <rFont val="Arial"/>
        <family val="2"/>
      </rPr>
      <t>6</t>
    </r>
  </si>
  <si>
    <t>Average all corporate body types</t>
  </si>
  <si>
    <r>
      <rPr>
        <b/>
        <sz val="10"/>
        <rFont val="Arial"/>
        <family val="2"/>
      </rPr>
      <t>5.</t>
    </r>
    <r>
      <rPr>
        <sz val="10"/>
        <rFont val="Arial"/>
        <family val="2"/>
      </rPr>
      <t xml:space="preserve"> Following the introduction of the Co-operative and Community Benefit Societies Act 2014 (2016 Act for Northern Ireland), all societies registered under the Industrial and Provident Societies Act 1965 (or its predecessors) have now legally been merged with registered societies.</t>
    </r>
  </si>
  <si>
    <r>
      <rPr>
        <b/>
        <sz val="10"/>
        <rFont val="Arial"/>
        <family val="2"/>
      </rPr>
      <t>6.</t>
    </r>
    <r>
      <rPr>
        <sz val="10"/>
        <rFont val="Arial"/>
        <family val="2"/>
      </rPr>
      <t xml:space="preserve"> Due to the UK's exit from the European Union the majority of European EEIGs and European SEs became part of the UK Economic Interest Grouping (UKEIG) and UK Societas (UKS) respectively. </t>
    </r>
  </si>
  <si>
    <r>
      <rPr>
        <b/>
        <sz val="10"/>
        <color indexed="8"/>
        <rFont val="Arial"/>
        <family val="2"/>
      </rPr>
      <t xml:space="preserve">7. </t>
    </r>
    <r>
      <rPr>
        <sz val="10"/>
        <color indexed="8"/>
        <rFont val="Arial"/>
        <family val="2"/>
      </rPr>
      <t>The average age of all corporate body types closed or removed from the register over the year 2014-15 was calculated using the weighted average of each corporate body type. All other periods are actual averages.</t>
    </r>
  </si>
  <si>
    <r>
      <rPr>
        <b/>
        <sz val="10"/>
        <rFont val="Arial"/>
        <family val="2"/>
      </rPr>
      <t xml:space="preserve">8. </t>
    </r>
    <r>
      <rPr>
        <sz val="10"/>
        <rFont val="Arial"/>
        <family val="2"/>
      </rPr>
      <t>There may be minor discrepancies when comparing data across other tables within this report. This is due to slight scheduling variations when extracting the data. </t>
    </r>
  </si>
  <si>
    <r>
      <t xml:space="preserve">9. </t>
    </r>
    <r>
      <rPr>
        <sz val="10"/>
        <rFont val="Arial"/>
        <family val="2"/>
      </rPr>
      <t>The full list of corporate body types is not represented in this table. This is due to the way the status of some corporate body types is recorded on the systems - some closed corporate bodies are not displayed as such within the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</si>
</sst>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
    <numFmt numFmtId="167" formatCode="#,##0.0_);\(#,##0.0\)"/>
    <numFmt numFmtId="168" formatCode="#,##0.000_);\(#,##0.000\)"/>
    <numFmt numFmtId="169" formatCode="_-* #,##0_-;\-* #,##0_-;_-* &quot;-&quot;??_-;_-@_-"/>
    <numFmt numFmtId="170" formatCode="_(* #,##0_);_(* \(#,##0\);_(* &quot;-&quot;??_);_(@_)"/>
    <numFmt numFmtId="171" formatCode="0.0%"/>
    <numFmt numFmtId="172" formatCode="0.0"/>
    <numFmt numFmtId="173" formatCode="0_)"/>
    <numFmt numFmtId="174" formatCode="mmmm\-yy"/>
    <numFmt numFmtId="175" formatCode="#,##0_);\(#,##0\)"/>
    <numFmt numFmtId="176" formatCode="#,##0_ ;\-#,##0\ "/>
    <numFmt numFmtId="177" formatCode="#,##0.000000;\-#,##0.000000"/>
    <numFmt numFmtId="178" formatCode="#,##0.00000;\-#,##0.00000"/>
    <numFmt numFmtId="179" formatCode="[$-F800]dddd\,\ mmmm\ dd\,\ yyyy"/>
    <numFmt numFmtId="180" formatCode="#,##0.00000000000000"/>
    <numFmt numFmtId="181" formatCode="#,##0.0000000000"/>
    <numFmt numFmtId="182" formatCode="0.00000000000"/>
  </numFmts>
  <fonts count="42">
    <font>
      <sz val="11"/>
      <color theme="1"/>
      <name val="Calibri"/>
      <family val="2"/>
      <scheme val="minor"/>
    </font>
    <font>
      <sz val="10"/>
      <name val="Arial"/>
      <family val="2"/>
    </font>
    <font>
      <sz val="12"/>
      <name val="Helv"/>
    </font>
    <font>
      <b/>
      <sz val="10"/>
      <name val="Arial"/>
      <family val="2"/>
    </font>
    <font>
      <u/>
      <sz val="10"/>
      <color indexed="12"/>
      <name val="Arial"/>
      <family val="2"/>
    </font>
    <font>
      <sz val="11"/>
      <color theme="1"/>
      <name val="Calibri"/>
      <family val="2"/>
      <scheme val="minor"/>
    </font>
    <font>
      <sz val="11"/>
      <color theme="1"/>
      <name val="Arial"/>
      <family val="2"/>
    </font>
    <font>
      <sz val="8"/>
      <name val="Calibri"/>
      <family val="2"/>
      <scheme val="minor"/>
    </font>
    <font>
      <b/>
      <sz val="12"/>
      <name val="Arial"/>
      <family val="2"/>
    </font>
    <font>
      <b/>
      <vertAlign val="superscript"/>
      <sz val="12"/>
      <name val="Arial"/>
      <family val="2"/>
    </font>
    <font>
      <sz val="12"/>
      <name val="Arial"/>
      <family val="2"/>
    </font>
    <font>
      <sz val="14"/>
      <name val="Arial"/>
      <family val="2"/>
    </font>
    <font>
      <sz val="12"/>
      <color rgb="FFFF0000"/>
      <name val="Arial"/>
      <family val="2"/>
    </font>
    <font>
      <sz val="10"/>
      <color theme="1"/>
      <name val="Arial"/>
      <family val="2"/>
    </font>
    <font>
      <sz val="10"/>
      <color rgb="FFFF0000"/>
      <name val="Arial"/>
      <family val="2"/>
    </font>
    <font>
      <b/>
      <sz val="14"/>
      <color theme="1"/>
      <name val="Arial"/>
      <family val="2"/>
    </font>
    <font>
      <sz val="12"/>
      <color indexed="12"/>
      <name val="Arial"/>
      <family val="2"/>
    </font>
    <font>
      <i/>
      <sz val="10"/>
      <color rgb="FFFF0000"/>
      <name val="Arial"/>
      <family val="2"/>
    </font>
    <font>
      <vertAlign val="superscript"/>
      <sz val="10"/>
      <name val="Arial"/>
      <family val="2"/>
    </font>
    <font>
      <b/>
      <sz val="11"/>
      <name val="Arial"/>
      <family val="2"/>
    </font>
    <font>
      <b/>
      <sz val="11"/>
      <color theme="1"/>
      <name val="Arial"/>
      <family val="2"/>
    </font>
    <font>
      <b/>
      <vertAlign val="superscript"/>
      <sz val="10"/>
      <name val="Arial"/>
      <family val="2"/>
    </font>
    <font>
      <b/>
      <sz val="10"/>
      <color indexed="8"/>
      <name val="Arial"/>
      <family val="2"/>
    </font>
    <font>
      <sz val="10"/>
      <color indexed="8"/>
      <name val="Arial"/>
      <family val="2"/>
    </font>
    <font>
      <vertAlign val="superscript"/>
      <sz val="10"/>
      <color indexed="8"/>
      <name val="Arial"/>
      <family val="2"/>
    </font>
    <font>
      <b/>
      <sz val="14"/>
      <name val="Arial"/>
      <family val="2"/>
    </font>
    <font>
      <b/>
      <sz val="12"/>
      <color indexed="8"/>
      <name val="Arial"/>
      <family val="2"/>
    </font>
    <font>
      <b/>
      <vertAlign val="superscript"/>
      <sz val="10"/>
      <color indexed="8"/>
      <name val="Arial"/>
      <family val="2"/>
    </font>
    <font>
      <sz val="11"/>
      <name val="Arial"/>
      <family val="2"/>
    </font>
    <font>
      <vertAlign val="superscript"/>
      <sz val="10"/>
      <color rgb="FF000000"/>
      <name val="Arial"/>
      <family val="2"/>
    </font>
    <font>
      <u/>
      <sz val="11"/>
      <color theme="10"/>
      <name val="Calibri"/>
      <family val="2"/>
      <scheme val="minor"/>
    </font>
    <font>
      <b/>
      <vertAlign val="superscript"/>
      <sz val="11"/>
      <name val="Arial"/>
      <family val="2"/>
    </font>
    <font>
      <b/>
      <vertAlign val="superscript"/>
      <sz val="11"/>
      <color theme="1"/>
      <name val="Arial"/>
      <family val="2"/>
    </font>
    <font>
      <b/>
      <sz val="12"/>
      <color rgb="FFFF0000"/>
      <name val="Arial"/>
      <family val="2"/>
    </font>
    <font>
      <sz val="10"/>
      <color theme="0"/>
      <name val="Arial"/>
      <family val="2"/>
    </font>
    <font>
      <sz val="36"/>
      <color indexed="12"/>
      <name val="Arial"/>
      <family val="2"/>
    </font>
    <font>
      <sz val="24"/>
      <color theme="1"/>
      <name val="Arial"/>
      <family val="2"/>
    </font>
    <font>
      <b/>
      <sz val="11"/>
      <color theme="1"/>
      <name val="Calibri"/>
      <family val="2"/>
      <scheme val="minor"/>
    </font>
    <font>
      <b/>
      <sz val="10"/>
      <color theme="1"/>
      <name val="Arial"/>
      <family val="2"/>
    </font>
    <font>
      <b/>
      <sz val="18"/>
      <color theme="1"/>
      <name val="Arial"/>
      <family val="2"/>
    </font>
    <font>
      <b/>
      <sz val="12"/>
      <color theme="1"/>
      <name val="Arial"/>
      <family val="2"/>
    </font>
    <font>
      <sz val="10"/>
      <name val="Arial"/>
    </font>
  </fonts>
  <fills count="8">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FF"/>
        <bgColor rgb="FF000000"/>
      </patternFill>
    </fill>
    <fill>
      <patternFill patternType="solid">
        <fgColor rgb="FFFFC000"/>
        <bgColor indexed="64"/>
      </patternFill>
    </fill>
    <fill>
      <patternFill patternType="solid">
        <fgColor theme="0"/>
        <bgColor rgb="FF000000"/>
      </patternFill>
    </fill>
  </fills>
  <borders count="38">
    <border>
      <left/>
      <right/>
      <top/>
      <bottom/>
      <diagonal/>
    </border>
    <border>
      <left style="thin">
        <color auto="1"/>
      </left>
      <right style="thin">
        <color auto="1"/>
      </right>
      <top/>
      <bottom/>
      <diagonal/>
    </border>
    <border>
      <left/>
      <right/>
      <top style="thin">
        <color auto="1"/>
      </top>
      <bottom/>
      <diagonal/>
    </border>
    <border>
      <left/>
      <right style="thin">
        <color indexed="64"/>
      </right>
      <top/>
      <bottom/>
      <diagonal/>
    </border>
    <border>
      <left/>
      <right style="thin">
        <color indexed="64"/>
      </right>
      <top/>
      <bottom style="thin">
        <color indexed="64"/>
      </bottom>
      <diagonal/>
    </border>
    <border>
      <left style="thin">
        <color auto="1"/>
      </left>
      <right/>
      <top/>
      <bottom/>
      <diagonal/>
    </border>
    <border>
      <left/>
      <right/>
      <top style="thin">
        <color auto="1"/>
      </top>
      <bottom style="thin">
        <color auto="1"/>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auto="1"/>
      </top>
      <bottom style="thin">
        <color indexed="8"/>
      </bottom>
      <diagonal/>
    </border>
    <border>
      <left style="thin">
        <color auto="1"/>
      </left>
      <right/>
      <top style="thin">
        <color auto="1"/>
      </top>
      <bottom style="thin">
        <color indexed="8"/>
      </bottom>
      <diagonal/>
    </border>
    <border>
      <left/>
      <right style="thin">
        <color indexed="64"/>
      </right>
      <top style="thin">
        <color auto="1"/>
      </top>
      <bottom style="thin">
        <color auto="1"/>
      </bottom>
      <diagonal/>
    </border>
    <border>
      <left style="thin">
        <color indexed="64"/>
      </left>
      <right/>
      <top style="thin">
        <color indexed="8"/>
      </top>
      <bottom/>
      <diagonal/>
    </border>
    <border>
      <left style="thin">
        <color auto="1"/>
      </left>
      <right/>
      <top style="thin">
        <color indexed="64"/>
      </top>
      <bottom style="thin">
        <color indexed="8"/>
      </bottom>
      <diagonal/>
    </border>
    <border>
      <left/>
      <right/>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top/>
      <bottom style="thin">
        <color indexed="8"/>
      </bottom>
      <diagonal/>
    </border>
    <border>
      <left/>
      <right/>
      <top/>
      <bottom style="thin">
        <color indexed="64"/>
      </bottom>
      <diagonal/>
    </border>
    <border>
      <left/>
      <right/>
      <top style="thin">
        <color indexed="8"/>
      </top>
      <bottom style="thin">
        <color auto="1"/>
      </bottom>
      <diagonal/>
    </border>
    <border>
      <left style="thin">
        <color indexed="64"/>
      </left>
      <right/>
      <top/>
      <bottom style="thin">
        <color indexed="64"/>
      </bottom>
      <diagonal/>
    </border>
    <border>
      <left style="thin">
        <color indexed="64"/>
      </left>
      <right/>
      <top/>
      <bottom style="thin">
        <color indexed="8"/>
      </bottom>
      <diagonal/>
    </border>
    <border>
      <left/>
      <right/>
      <top style="thin">
        <color auto="1"/>
      </top>
      <bottom style="thin">
        <color auto="1"/>
      </bottom>
      <diagonal/>
    </border>
    <border>
      <left style="thin">
        <color indexed="64"/>
      </left>
      <right/>
      <top style="thin">
        <color indexed="8"/>
      </top>
      <bottom style="thin">
        <color auto="1"/>
      </bottom>
      <diagonal/>
    </border>
    <border>
      <left/>
      <right/>
      <top style="thin">
        <color auto="1"/>
      </top>
      <bottom style="thin">
        <color indexed="8"/>
      </bottom>
      <diagonal/>
    </border>
    <border>
      <left/>
      <right/>
      <top style="thin">
        <color indexed="8"/>
      </top>
      <bottom style="thin">
        <color indexed="8"/>
      </bottom>
      <diagonal/>
    </border>
  </borders>
  <cellStyleXfs count="24">
    <xf numFmtId="0" fontId="0" fillId="0" borderId="0"/>
    <xf numFmtId="165" fontId="5" fillId="0" borderId="0" applyFont="0" applyFill="0" applyBorder="0" applyAlignment="0" applyProtection="0"/>
    <xf numFmtId="165" fontId="1" fillId="0" borderId="0" applyFont="0" applyFill="0" applyBorder="0" applyAlignment="0" applyProtection="0"/>
    <xf numFmtId="164" fontId="5"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 fillId="0" borderId="0"/>
    <xf numFmtId="167" fontId="2" fillId="0" borderId="0"/>
    <xf numFmtId="0" fontId="2"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13">
    <xf numFmtId="0" fontId="0" fillId="0" borderId="0" xfId="0"/>
    <xf numFmtId="0" fontId="3" fillId="0" borderId="0" xfId="0" applyFont="1"/>
    <xf numFmtId="0" fontId="1" fillId="2" borderId="0" xfId="0" applyFont="1" applyFill="1"/>
    <xf numFmtId="0" fontId="3" fillId="2" borderId="0" xfId="0" applyFont="1" applyFill="1"/>
    <xf numFmtId="0" fontId="6" fillId="2" borderId="0" xfId="0" applyFont="1" applyFill="1"/>
    <xf numFmtId="167" fontId="10" fillId="2" borderId="0" xfId="7" applyFont="1" applyFill="1"/>
    <xf numFmtId="0" fontId="8" fillId="2" borderId="0" xfId="0" applyFont="1" applyFill="1"/>
    <xf numFmtId="167" fontId="10" fillId="0" borderId="0" xfId="7" applyFont="1"/>
    <xf numFmtId="0" fontId="11" fillId="2" borderId="0" xfId="0" applyFont="1" applyFill="1"/>
    <xf numFmtId="172" fontId="1" fillId="2" borderId="0" xfId="0" applyNumberFormat="1" applyFont="1" applyFill="1" applyAlignment="1">
      <alignment horizontal="right"/>
    </xf>
    <xf numFmtId="167" fontId="12" fillId="2" borderId="0" xfId="7" applyFont="1" applyFill="1"/>
    <xf numFmtId="0" fontId="1" fillId="4" borderId="0" xfId="0" applyFont="1" applyFill="1"/>
    <xf numFmtId="0" fontId="11" fillId="4" borderId="0" xfId="0" applyFont="1" applyFill="1"/>
    <xf numFmtId="0" fontId="1" fillId="4" borderId="0" xfId="8" applyFont="1" applyFill="1" applyAlignment="1">
      <alignment horizontal="right"/>
    </xf>
    <xf numFmtId="0" fontId="1" fillId="2" borderId="0" xfId="0" applyFont="1" applyFill="1" applyAlignment="1">
      <alignment wrapText="1"/>
    </xf>
    <xf numFmtId="0" fontId="1" fillId="4" borderId="0" xfId="0" applyFont="1" applyFill="1" applyAlignment="1">
      <alignment wrapText="1"/>
    </xf>
    <xf numFmtId="0" fontId="8" fillId="4" borderId="0" xfId="0" applyFont="1" applyFill="1" applyAlignment="1">
      <alignment horizontal="right" wrapText="1"/>
    </xf>
    <xf numFmtId="173" fontId="8" fillId="4" borderId="0" xfId="0" applyNumberFormat="1" applyFont="1" applyFill="1" applyAlignment="1">
      <alignment horizontal="right" wrapText="1"/>
    </xf>
    <xf numFmtId="174" fontId="8" fillId="4" borderId="0" xfId="0" applyNumberFormat="1" applyFont="1" applyFill="1" applyAlignment="1">
      <alignment horizontal="right" wrapText="1"/>
    </xf>
    <xf numFmtId="0" fontId="1" fillId="4" borderId="0" xfId="0" applyFont="1" applyFill="1" applyAlignment="1">
      <alignment horizontal="center" wrapText="1"/>
    </xf>
    <xf numFmtId="169" fontId="1" fillId="2" borderId="0" xfId="1" applyNumberFormat="1" applyFont="1" applyFill="1"/>
    <xf numFmtId="1" fontId="1" fillId="4" borderId="0" xfId="0" applyNumberFormat="1" applyFont="1" applyFill="1"/>
    <xf numFmtId="1" fontId="1" fillId="4" borderId="0" xfId="1" applyNumberFormat="1" applyFont="1" applyFill="1" applyBorder="1"/>
    <xf numFmtId="171" fontId="1" fillId="4" borderId="0" xfId="9" applyNumberFormat="1" applyFont="1" applyFill="1" applyBorder="1"/>
    <xf numFmtId="169" fontId="1" fillId="4" borderId="0" xfId="1" applyNumberFormat="1" applyFont="1" applyFill="1" applyBorder="1"/>
    <xf numFmtId="0" fontId="6" fillId="4" borderId="0" xfId="0" applyFont="1" applyFill="1"/>
    <xf numFmtId="0" fontId="3" fillId="4" borderId="0" xfId="0" applyFont="1" applyFill="1"/>
    <xf numFmtId="171" fontId="3" fillId="4" borderId="0" xfId="9" applyNumberFormat="1" applyFont="1" applyFill="1" applyBorder="1"/>
    <xf numFmtId="169" fontId="1" fillId="4" borderId="0" xfId="0" applyNumberFormat="1" applyFont="1" applyFill="1"/>
    <xf numFmtId="0" fontId="1" fillId="4" borderId="0" xfId="0" applyFont="1" applyFill="1" applyAlignment="1">
      <alignment horizontal="left" wrapText="1"/>
    </xf>
    <xf numFmtId="0" fontId="1" fillId="0" borderId="0" xfId="0" applyFont="1"/>
    <xf numFmtId="0" fontId="1" fillId="2" borderId="0" xfId="0" applyFont="1" applyFill="1" applyAlignment="1">
      <alignment horizontal="right"/>
    </xf>
    <xf numFmtId="0" fontId="1" fillId="2" borderId="0" xfId="0" applyFont="1" applyFill="1" applyAlignment="1">
      <alignment horizontal="left"/>
    </xf>
    <xf numFmtId="3" fontId="1" fillId="2" borderId="0" xfId="0" applyNumberFormat="1" applyFont="1" applyFill="1"/>
    <xf numFmtId="3" fontId="1" fillId="4" borderId="0" xfId="0" applyNumberFormat="1" applyFont="1" applyFill="1" applyAlignment="1">
      <alignment horizontal="right"/>
    </xf>
    <xf numFmtId="3" fontId="1" fillId="2" borderId="0" xfId="0" applyNumberFormat="1" applyFont="1" applyFill="1" applyAlignment="1">
      <alignment horizontal="right"/>
    </xf>
    <xf numFmtId="0" fontId="1" fillId="4" borderId="0" xfId="0" applyFont="1" applyFill="1" applyAlignment="1">
      <alignment horizontal="right"/>
    </xf>
    <xf numFmtId="0" fontId="23" fillId="2" borderId="0" xfId="0" applyFont="1" applyFill="1" applyAlignment="1">
      <alignment horizontal="right"/>
    </xf>
    <xf numFmtId="172" fontId="1" fillId="4" borderId="0" xfId="0" applyNumberFormat="1" applyFont="1" applyFill="1"/>
    <xf numFmtId="0" fontId="8" fillId="2" borderId="0" xfId="0" applyFont="1" applyFill="1" applyAlignment="1">
      <alignment horizontal="right"/>
    </xf>
    <xf numFmtId="0" fontId="4" fillId="2" borderId="0" xfId="4" applyFill="1" applyAlignment="1" applyProtection="1"/>
    <xf numFmtId="0" fontId="25" fillId="2" borderId="0" xfId="0" applyFont="1" applyFill="1"/>
    <xf numFmtId="0" fontId="8" fillId="2" borderId="0" xfId="0" applyFont="1" applyFill="1" applyAlignment="1">
      <alignment horizontal="left"/>
    </xf>
    <xf numFmtId="0" fontId="23" fillId="2" borderId="0" xfId="0" applyFont="1" applyFill="1" applyAlignment="1">
      <alignment horizontal="left"/>
    </xf>
    <xf numFmtId="3" fontId="23" fillId="2" borderId="0" xfId="0" applyNumberFormat="1" applyFont="1" applyFill="1" applyAlignment="1">
      <alignment horizontal="right"/>
    </xf>
    <xf numFmtId="10" fontId="23" fillId="2" borderId="0" xfId="0" applyNumberFormat="1" applyFont="1" applyFill="1" applyAlignment="1">
      <alignment horizontal="right"/>
    </xf>
    <xf numFmtId="0" fontId="3" fillId="2" borderId="0" xfId="0" applyFont="1" applyFill="1" applyAlignment="1">
      <alignment horizontal="right"/>
    </xf>
    <xf numFmtId="0" fontId="1" fillId="2" borderId="0" xfId="0" applyFont="1" applyFill="1" applyAlignment="1">
      <alignment horizontal="left" wrapText="1"/>
    </xf>
    <xf numFmtId="3" fontId="3" fillId="2" borderId="0" xfId="0" applyNumberFormat="1" applyFont="1" applyFill="1"/>
    <xf numFmtId="172" fontId="1" fillId="5" borderId="0" xfId="10" applyNumberFormat="1" applyFont="1" applyFill="1" applyBorder="1"/>
    <xf numFmtId="3" fontId="3" fillId="2" borderId="0" xfId="0" applyNumberFormat="1" applyFont="1" applyFill="1" applyAlignment="1">
      <alignment horizontal="right"/>
    </xf>
    <xf numFmtId="0" fontId="14" fillId="4" borderId="0" xfId="0" applyFont="1" applyFill="1" applyAlignment="1">
      <alignment horizontal="right"/>
    </xf>
    <xf numFmtId="2" fontId="23" fillId="2" borderId="0" xfId="0" applyNumberFormat="1" applyFont="1" applyFill="1" applyAlignment="1">
      <alignment horizontal="right"/>
    </xf>
    <xf numFmtId="169" fontId="3" fillId="2" borderId="5" xfId="1" applyNumberFormat="1" applyFont="1" applyFill="1" applyBorder="1"/>
    <xf numFmtId="0" fontId="3" fillId="2" borderId="6" xfId="1" applyNumberFormat="1" applyFont="1" applyFill="1" applyBorder="1"/>
    <xf numFmtId="172" fontId="3" fillId="5" borderId="5" xfId="10" applyNumberFormat="1" applyFont="1" applyFill="1" applyBorder="1"/>
    <xf numFmtId="169" fontId="1" fillId="2" borderId="0" xfId="0" applyNumberFormat="1" applyFont="1" applyFill="1"/>
    <xf numFmtId="176" fontId="1" fillId="2" borderId="0" xfId="1" applyNumberFormat="1" applyFont="1" applyFill="1"/>
    <xf numFmtId="1" fontId="6" fillId="2" borderId="0" xfId="0" applyNumberFormat="1" applyFont="1" applyFill="1"/>
    <xf numFmtId="169" fontId="1" fillId="2" borderId="0" xfId="1" applyNumberFormat="1" applyFont="1" applyFill="1" applyAlignment="1">
      <alignment horizontal="right"/>
    </xf>
    <xf numFmtId="0" fontId="1" fillId="2" borderId="7" xfId="0" applyFont="1" applyFill="1" applyBorder="1" applyAlignment="1">
      <alignment horizontal="center" wrapText="1"/>
    </xf>
    <xf numFmtId="0" fontId="1" fillId="2" borderId="13" xfId="0" applyFont="1" applyFill="1" applyBorder="1" applyAlignment="1">
      <alignment horizontal="center" wrapText="1"/>
    </xf>
    <xf numFmtId="169" fontId="3" fillId="2" borderId="6" xfId="1" applyNumberFormat="1" applyFont="1" applyFill="1" applyBorder="1"/>
    <xf numFmtId="174" fontId="1" fillId="2" borderId="6" xfId="0" applyNumberFormat="1" applyFont="1" applyFill="1" applyBorder="1" applyAlignment="1">
      <alignment horizontal="center" wrapText="1"/>
    </xf>
    <xf numFmtId="0" fontId="1" fillId="2" borderId="14" xfId="0" applyFont="1" applyFill="1" applyBorder="1" applyAlignment="1">
      <alignment horizontal="center" wrapText="1"/>
    </xf>
    <xf numFmtId="0" fontId="1" fillId="2" borderId="12" xfId="0" applyFont="1" applyFill="1" applyBorder="1" applyAlignment="1">
      <alignment horizontal="center" wrapText="1"/>
    </xf>
    <xf numFmtId="172" fontId="3" fillId="5" borderId="15" xfId="10" applyNumberFormat="1" applyFont="1" applyFill="1" applyBorder="1"/>
    <xf numFmtId="0" fontId="13" fillId="4" borderId="0" xfId="0" applyFont="1" applyFill="1"/>
    <xf numFmtId="0" fontId="3" fillId="4" borderId="0" xfId="0" applyFont="1" applyFill="1" applyAlignment="1">
      <alignment vertical="top"/>
    </xf>
    <xf numFmtId="15" fontId="13" fillId="4" borderId="0" xfId="0" applyNumberFormat="1" applyFont="1" applyFill="1"/>
    <xf numFmtId="0" fontId="3" fillId="4" borderId="0" xfId="0" applyFont="1" applyFill="1" applyAlignment="1">
      <alignment vertical="center"/>
    </xf>
    <xf numFmtId="0" fontId="1" fillId="4" borderId="0" xfId="0" applyFont="1" applyFill="1" applyAlignment="1">
      <alignment vertical="center"/>
    </xf>
    <xf numFmtId="0" fontId="0" fillId="4" borderId="0" xfId="0" applyFill="1"/>
    <xf numFmtId="0" fontId="14" fillId="4" borderId="0" xfId="0" applyFont="1" applyFill="1" applyAlignment="1">
      <alignment vertical="center"/>
    </xf>
    <xf numFmtId="0" fontId="8" fillId="4" borderId="0" xfId="0" applyFont="1" applyFill="1"/>
    <xf numFmtId="0" fontId="23" fillId="4" borderId="0" xfId="0" applyFont="1" applyFill="1"/>
    <xf numFmtId="4" fontId="23" fillId="4" borderId="0" xfId="0" applyNumberFormat="1" applyFont="1" applyFill="1" applyAlignment="1">
      <alignment horizontal="right"/>
    </xf>
    <xf numFmtId="0" fontId="23" fillId="4" borderId="0" xfId="0" applyFont="1" applyFill="1" applyAlignment="1">
      <alignment horizontal="left"/>
    </xf>
    <xf numFmtId="4" fontId="1" fillId="4" borderId="0" xfId="0" applyNumberFormat="1" applyFont="1" applyFill="1" applyAlignment="1">
      <alignment horizontal="right"/>
    </xf>
    <xf numFmtId="0" fontId="1" fillId="4" borderId="0" xfId="0" applyFont="1" applyFill="1" applyAlignment="1">
      <alignment vertical="top"/>
    </xf>
    <xf numFmtId="0" fontId="23" fillId="4" borderId="0" xfId="0" applyFont="1" applyFill="1" applyAlignment="1">
      <alignment vertical="top"/>
    </xf>
    <xf numFmtId="3" fontId="1" fillId="4" borderId="0" xfId="0" applyNumberFormat="1" applyFont="1" applyFill="1"/>
    <xf numFmtId="2" fontId="1" fillId="4" borderId="0" xfId="0" applyNumberFormat="1" applyFont="1" applyFill="1" applyAlignment="1">
      <alignment horizontal="center"/>
    </xf>
    <xf numFmtId="3" fontId="22" fillId="4" borderId="0" xfId="0" applyNumberFormat="1" applyFont="1" applyFill="1" applyAlignment="1">
      <alignment horizontal="right"/>
    </xf>
    <xf numFmtId="0" fontId="22" fillId="4" borderId="0" xfId="0" applyFont="1" applyFill="1" applyAlignment="1">
      <alignment horizontal="right"/>
    </xf>
    <xf numFmtId="0" fontId="10" fillId="4" borderId="0" xfId="0" applyFont="1" applyFill="1"/>
    <xf numFmtId="0" fontId="10" fillId="4" borderId="0" xfId="0" applyFont="1" applyFill="1" applyAlignment="1">
      <alignment horizontal="right"/>
    </xf>
    <xf numFmtId="0" fontId="1" fillId="4" borderId="0" xfId="0" applyFont="1" applyFill="1" applyAlignment="1">
      <alignment horizontal="left"/>
    </xf>
    <xf numFmtId="0" fontId="3" fillId="4" borderId="0" xfId="0" applyFont="1" applyFill="1" applyAlignment="1">
      <alignment horizontal="right"/>
    </xf>
    <xf numFmtId="37" fontId="11" fillId="4" borderId="0" xfId="0" applyNumberFormat="1" applyFont="1" applyFill="1"/>
    <xf numFmtId="1" fontId="11" fillId="4" borderId="0" xfId="0" applyNumberFormat="1" applyFont="1" applyFill="1"/>
    <xf numFmtId="0" fontId="19" fillId="4" borderId="0" xfId="5" applyFont="1" applyFill="1"/>
    <xf numFmtId="37" fontId="1" fillId="4" borderId="0" xfId="0" applyNumberFormat="1" applyFont="1" applyFill="1"/>
    <xf numFmtId="37" fontId="1" fillId="4" borderId="0" xfId="0" applyNumberFormat="1" applyFont="1" applyFill="1" applyAlignment="1">
      <alignment horizontal="right"/>
    </xf>
    <xf numFmtId="175" fontId="1" fillId="4" borderId="0" xfId="0" applyNumberFormat="1" applyFont="1" applyFill="1"/>
    <xf numFmtId="0" fontId="19" fillId="4" borderId="0" xfId="0" applyFont="1" applyFill="1"/>
    <xf numFmtId="0" fontId="22" fillId="4" borderId="0" xfId="0" applyFont="1" applyFill="1" applyAlignment="1">
      <alignment horizontal="left"/>
    </xf>
    <xf numFmtId="3" fontId="1" fillId="4" borderId="0" xfId="1" applyNumberFormat="1" applyFont="1" applyFill="1"/>
    <xf numFmtId="3" fontId="1" fillId="4" borderId="0" xfId="1" applyNumberFormat="1" applyFont="1" applyFill="1" applyAlignment="1">
      <alignment horizontal="right" vertical="center"/>
    </xf>
    <xf numFmtId="3" fontId="1" fillId="4" borderId="0" xfId="1" applyNumberFormat="1" applyFont="1" applyFill="1" applyAlignment="1">
      <alignment horizontal="right"/>
    </xf>
    <xf numFmtId="0" fontId="1" fillId="4" borderId="0" xfId="0" applyFont="1" applyFill="1" applyAlignment="1">
      <alignment vertical="top" wrapText="1"/>
    </xf>
    <xf numFmtId="0" fontId="8" fillId="4" borderId="0" xfId="8" applyFont="1" applyFill="1"/>
    <xf numFmtId="170" fontId="1" fillId="4" borderId="0" xfId="0" applyNumberFormat="1" applyFont="1" applyFill="1"/>
    <xf numFmtId="0" fontId="19" fillId="4" borderId="2" xfId="5" applyFont="1" applyFill="1" applyBorder="1"/>
    <xf numFmtId="0" fontId="1" fillId="4" borderId="0" xfId="0" quotePrefix="1" applyFont="1" applyFill="1"/>
    <xf numFmtId="0" fontId="1" fillId="4" borderId="10" xfId="0" applyFont="1" applyFill="1" applyBorder="1"/>
    <xf numFmtId="0" fontId="1" fillId="4" borderId="11" xfId="0" applyFont="1" applyFill="1" applyBorder="1"/>
    <xf numFmtId="0" fontId="1" fillId="4" borderId="0" xfId="0" applyFont="1" applyFill="1" applyAlignment="1">
      <alignment horizontal="left" vertical="center" wrapText="1"/>
    </xf>
    <xf numFmtId="167" fontId="10" fillId="4" borderId="0" xfId="7" applyFont="1" applyFill="1"/>
    <xf numFmtId="37" fontId="3" fillId="4" borderId="0" xfId="7" applyNumberFormat="1" applyFont="1" applyFill="1"/>
    <xf numFmtId="37" fontId="1" fillId="4" borderId="0" xfId="7" applyNumberFormat="1" applyFont="1" applyFill="1"/>
    <xf numFmtId="167" fontId="1" fillId="4" borderId="0" xfId="7" applyFont="1" applyFill="1"/>
    <xf numFmtId="171" fontId="1" fillId="4" borderId="0" xfId="9" applyNumberFormat="1" applyFont="1" applyFill="1"/>
    <xf numFmtId="4" fontId="23" fillId="4" borderId="0" xfId="0" applyNumberFormat="1" applyFont="1" applyFill="1"/>
    <xf numFmtId="4" fontId="1" fillId="4" borderId="0" xfId="0" applyNumberFormat="1" applyFont="1" applyFill="1"/>
    <xf numFmtId="167" fontId="1" fillId="4" borderId="2" xfId="7" applyFont="1" applyFill="1" applyBorder="1" applyAlignment="1">
      <alignment horizontal="center"/>
    </xf>
    <xf numFmtId="3" fontId="1" fillId="4" borderId="0" xfId="7" applyNumberFormat="1" applyFont="1" applyFill="1"/>
    <xf numFmtId="167" fontId="3" fillId="4" borderId="0" xfId="7" applyFont="1" applyFill="1"/>
    <xf numFmtId="3" fontId="3" fillId="4" borderId="0" xfId="7" applyNumberFormat="1" applyFont="1" applyFill="1"/>
    <xf numFmtId="3" fontId="3" fillId="4" borderId="0" xfId="0" applyNumberFormat="1" applyFont="1" applyFill="1"/>
    <xf numFmtId="167" fontId="1" fillId="4" borderId="2" xfId="7" applyFont="1" applyFill="1" applyBorder="1" applyAlignment="1">
      <alignment horizontal="right"/>
    </xf>
    <xf numFmtId="0" fontId="1" fillId="4" borderId="2" xfId="0" applyFont="1" applyFill="1" applyBorder="1" applyAlignment="1">
      <alignment horizontal="right"/>
    </xf>
    <xf numFmtId="167" fontId="1" fillId="4" borderId="0" xfId="7" applyFont="1" applyFill="1" applyAlignment="1">
      <alignment wrapText="1"/>
    </xf>
    <xf numFmtId="167" fontId="1" fillId="4" borderId="0" xfId="7" applyFont="1" applyFill="1" applyAlignment="1">
      <alignment vertical="top"/>
    </xf>
    <xf numFmtId="164" fontId="1" fillId="4" borderId="0" xfId="3" applyFont="1" applyFill="1" applyBorder="1" applyAlignment="1">
      <alignment horizontal="right"/>
    </xf>
    <xf numFmtId="3" fontId="3" fillId="4" borderId="0" xfId="0" applyNumberFormat="1" applyFont="1" applyFill="1" applyAlignment="1">
      <alignment horizontal="right"/>
    </xf>
    <xf numFmtId="0" fontId="20" fillId="4" borderId="0" xfId="0" applyFont="1" applyFill="1"/>
    <xf numFmtId="3" fontId="1" fillId="4" borderId="0" xfId="3" applyNumberFormat="1" applyFont="1" applyFill="1" applyBorder="1" applyAlignment="1">
      <alignment horizontal="right"/>
    </xf>
    <xf numFmtId="169" fontId="6" fillId="4" borderId="0" xfId="1" applyNumberFormat="1" applyFont="1" applyFill="1" applyAlignment="1">
      <alignment horizontal="center"/>
    </xf>
    <xf numFmtId="0" fontId="6" fillId="4" borderId="0" xfId="0" applyFont="1" applyFill="1" applyAlignment="1">
      <alignment horizontal="center"/>
    </xf>
    <xf numFmtId="0" fontId="13" fillId="4" borderId="2" xfId="0" applyFont="1" applyFill="1" applyBorder="1" applyAlignment="1">
      <alignment horizontal="center"/>
    </xf>
    <xf numFmtId="37" fontId="6" fillId="4" borderId="0" xfId="0" applyNumberFormat="1" applyFont="1" applyFill="1"/>
    <xf numFmtId="0" fontId="13" fillId="4" borderId="3" xfId="0" applyFont="1" applyFill="1" applyBorder="1" applyAlignment="1">
      <alignment horizontal="center"/>
    </xf>
    <xf numFmtId="0" fontId="13" fillId="4" borderId="0" xfId="0" applyFont="1" applyFill="1" applyAlignment="1">
      <alignment horizontal="center"/>
    </xf>
    <xf numFmtId="0" fontId="13" fillId="4" borderId="3" xfId="0" quotePrefix="1" applyFont="1" applyFill="1" applyBorder="1" applyAlignment="1">
      <alignment horizontal="center"/>
    </xf>
    <xf numFmtId="0" fontId="13" fillId="4" borderId="4" xfId="0" applyFont="1" applyFill="1" applyBorder="1" applyAlignment="1">
      <alignment horizontal="center"/>
    </xf>
    <xf numFmtId="169" fontId="6" fillId="4" borderId="0" xfId="1" applyNumberFormat="1" applyFont="1" applyFill="1" applyBorder="1" applyAlignment="1">
      <alignment horizontal="center"/>
    </xf>
    <xf numFmtId="172" fontId="6" fillId="4" borderId="0" xfId="0" applyNumberFormat="1" applyFont="1" applyFill="1"/>
    <xf numFmtId="170" fontId="1" fillId="4" borderId="19" xfId="1" applyNumberFormat="1" applyFont="1" applyFill="1" applyBorder="1" applyAlignment="1">
      <alignment horizontal="right"/>
    </xf>
    <xf numFmtId="165" fontId="1" fillId="4" borderId="0" xfId="1" applyFont="1" applyFill="1" applyBorder="1" applyAlignment="1">
      <alignment horizontal="right"/>
    </xf>
    <xf numFmtId="170" fontId="1" fillId="4" borderId="0" xfId="1" applyNumberFormat="1" applyFont="1" applyFill="1" applyBorder="1" applyAlignment="1">
      <alignment horizontal="right"/>
    </xf>
    <xf numFmtId="172" fontId="19" fillId="4" borderId="8" xfId="0" applyNumberFormat="1" applyFont="1" applyFill="1" applyBorder="1" applyAlignment="1">
      <alignment horizontal="left"/>
    </xf>
    <xf numFmtId="174" fontId="1" fillId="4" borderId="6" xfId="0" applyNumberFormat="1" applyFont="1" applyFill="1" applyBorder="1" applyAlignment="1">
      <alignment horizontal="center" wrapText="1"/>
    </xf>
    <xf numFmtId="0" fontId="1" fillId="4" borderId="6" xfId="0" applyFont="1" applyFill="1" applyBorder="1" applyAlignment="1">
      <alignment horizontal="center" wrapText="1"/>
    </xf>
    <xf numFmtId="0" fontId="1" fillId="4" borderId="14" xfId="0" applyFont="1" applyFill="1" applyBorder="1" applyAlignment="1">
      <alignment horizontal="center" wrapText="1"/>
    </xf>
    <xf numFmtId="0" fontId="1" fillId="4" borderId="16" xfId="0" applyFont="1" applyFill="1" applyBorder="1" applyAlignment="1">
      <alignment horizontal="center"/>
    </xf>
    <xf numFmtId="0" fontId="1" fillId="4" borderId="9" xfId="0" applyFont="1" applyFill="1" applyBorder="1"/>
    <xf numFmtId="167" fontId="11" fillId="4" borderId="0" xfId="7" applyFont="1" applyFill="1" applyAlignment="1">
      <alignment horizontal="center"/>
    </xf>
    <xf numFmtId="167" fontId="1" fillId="4" borderId="0" xfId="7" applyFont="1" applyFill="1" applyAlignment="1">
      <alignment horizontal="left"/>
    </xf>
    <xf numFmtId="167" fontId="1" fillId="4" borderId="0" xfId="0" applyNumberFormat="1" applyFont="1" applyFill="1"/>
    <xf numFmtId="172" fontId="1" fillId="4" borderId="0" xfId="0" applyNumberFormat="1" applyFont="1" applyFill="1" applyAlignment="1">
      <alignment horizontal="center"/>
    </xf>
    <xf numFmtId="172" fontId="1" fillId="4" borderId="0" xfId="7" applyNumberFormat="1" applyFont="1" applyFill="1"/>
    <xf numFmtId="172" fontId="1" fillId="4" borderId="0" xfId="7" applyNumberFormat="1" applyFont="1" applyFill="1" applyAlignment="1">
      <alignment horizontal="center"/>
    </xf>
    <xf numFmtId="172" fontId="1" fillId="4" borderId="0" xfId="0" applyNumberFormat="1" applyFont="1" applyFill="1" applyAlignment="1">
      <alignment horizontal="left"/>
    </xf>
    <xf numFmtId="0" fontId="8" fillId="4" borderId="0" xfId="5" applyFont="1" applyFill="1"/>
    <xf numFmtId="167" fontId="10" fillId="4" borderId="0" xfId="7" applyFont="1" applyFill="1" applyAlignment="1">
      <alignment horizontal="center"/>
    </xf>
    <xf numFmtId="0" fontId="1" fillId="4" borderId="0" xfId="5" applyFill="1"/>
    <xf numFmtId="0" fontId="11" fillId="4" borderId="0" xfId="8" applyFont="1" applyFill="1" applyAlignment="1">
      <alignment horizontal="left"/>
    </xf>
    <xf numFmtId="0" fontId="11" fillId="4" borderId="0" xfId="8" applyFont="1" applyFill="1" applyAlignment="1">
      <alignment horizontal="center"/>
    </xf>
    <xf numFmtId="0" fontId="11" fillId="4" borderId="0" xfId="8" applyFont="1" applyFill="1"/>
    <xf numFmtId="0" fontId="11" fillId="4" borderId="0" xfId="5" applyFont="1" applyFill="1"/>
    <xf numFmtId="0" fontId="10" fillId="4" borderId="17" xfId="8" applyFont="1" applyFill="1" applyBorder="1"/>
    <xf numFmtId="0" fontId="10" fillId="4" borderId="0" xfId="8" applyFont="1" applyFill="1" applyAlignment="1">
      <alignment horizontal="center"/>
    </xf>
    <xf numFmtId="0" fontId="10" fillId="4" borderId="0" xfId="8" applyFont="1" applyFill="1"/>
    <xf numFmtId="0" fontId="3" fillId="4" borderId="0" xfId="5" applyFont="1" applyFill="1" applyAlignment="1">
      <alignment vertical="top"/>
    </xf>
    <xf numFmtId="0" fontId="3" fillId="4" borderId="0" xfId="8" applyFont="1" applyFill="1"/>
    <xf numFmtId="0" fontId="3" fillId="4" borderId="0" xfId="8" applyFont="1" applyFill="1" applyAlignment="1">
      <alignment horizontal="center"/>
    </xf>
    <xf numFmtId="0" fontId="3" fillId="4" borderId="0" xfId="5" applyFont="1" applyFill="1"/>
    <xf numFmtId="0" fontId="1" fillId="4" borderId="0" xfId="8" applyFont="1" applyFill="1"/>
    <xf numFmtId="0" fontId="1" fillId="4" borderId="0" xfId="8" quotePrefix="1" applyFont="1" applyFill="1"/>
    <xf numFmtId="0" fontId="1" fillId="4" borderId="0" xfId="8" applyFont="1" applyFill="1" applyAlignment="1">
      <alignment horizontal="left"/>
    </xf>
    <xf numFmtId="0" fontId="3" fillId="4" borderId="0" xfId="8" applyFont="1" applyFill="1" applyAlignment="1">
      <alignment vertical="top"/>
    </xf>
    <xf numFmtId="0" fontId="14" fillId="4" borderId="0" xfId="0" applyFont="1" applyFill="1"/>
    <xf numFmtId="0" fontId="10" fillId="4" borderId="0" xfId="5" applyFont="1" applyFill="1"/>
    <xf numFmtId="167" fontId="10" fillId="4" borderId="0" xfId="5" applyNumberFormat="1" applyFont="1" applyFill="1"/>
    <xf numFmtId="167" fontId="1" fillId="4" borderId="0" xfId="5" applyNumberFormat="1" applyFill="1"/>
    <xf numFmtId="167" fontId="1" fillId="4" borderId="0" xfId="5" applyNumberFormat="1" applyFill="1" applyAlignment="1">
      <alignment horizontal="right"/>
    </xf>
    <xf numFmtId="37" fontId="13" fillId="4" borderId="0" xfId="0" applyNumberFormat="1" applyFont="1" applyFill="1"/>
    <xf numFmtId="167" fontId="13" fillId="4" borderId="0" xfId="0" applyNumberFormat="1" applyFont="1" applyFill="1"/>
    <xf numFmtId="175" fontId="13" fillId="4" borderId="0" xfId="0" applyNumberFormat="1" applyFont="1" applyFill="1"/>
    <xf numFmtId="0" fontId="28" fillId="4" borderId="0" xfId="0" applyFont="1" applyFill="1"/>
    <xf numFmtId="171" fontId="10" fillId="4" borderId="0" xfId="10" applyNumberFormat="1" applyFont="1" applyFill="1" applyBorder="1" applyProtection="1"/>
    <xf numFmtId="0" fontId="16" fillId="4" borderId="0" xfId="5" applyFont="1" applyFill="1"/>
    <xf numFmtId="37" fontId="17" fillId="4" borderId="0" xfId="5" applyNumberFormat="1" applyFont="1" applyFill="1"/>
    <xf numFmtId="175" fontId="13" fillId="4" borderId="0" xfId="5" applyNumberFormat="1" applyFont="1" applyFill="1"/>
    <xf numFmtId="175" fontId="1" fillId="4" borderId="0" xfId="10" applyNumberFormat="1" applyFont="1" applyFill="1" applyBorder="1" applyProtection="1"/>
    <xf numFmtId="175" fontId="13" fillId="4" borderId="0" xfId="9" applyNumberFormat="1" applyFont="1" applyFill="1"/>
    <xf numFmtId="175" fontId="1" fillId="4" borderId="0" xfId="9" applyNumberFormat="1" applyFont="1" applyFill="1"/>
    <xf numFmtId="166" fontId="1" fillId="4" borderId="0" xfId="5" applyNumberFormat="1" applyFill="1"/>
    <xf numFmtId="0" fontId="1" fillId="4" borderId="0" xfId="5" applyFill="1" applyAlignment="1">
      <alignment wrapText="1"/>
    </xf>
    <xf numFmtId="170" fontId="13" fillId="4" borderId="0" xfId="1" applyNumberFormat="1" applyFont="1" applyFill="1"/>
    <xf numFmtId="168" fontId="13" fillId="4" borderId="0" xfId="0" applyNumberFormat="1" applyFont="1" applyFill="1"/>
    <xf numFmtId="0" fontId="8" fillId="4" borderId="0" xfId="0" applyFont="1" applyFill="1" applyAlignment="1">
      <alignment vertical="top"/>
    </xf>
    <xf numFmtId="169" fontId="8" fillId="4" borderId="0" xfId="15" applyNumberFormat="1" applyFont="1" applyFill="1" applyAlignment="1"/>
    <xf numFmtId="169" fontId="8" fillId="4" borderId="0" xfId="15" applyNumberFormat="1" applyFont="1" applyFill="1" applyAlignment="1">
      <alignment horizontal="right"/>
    </xf>
    <xf numFmtId="167" fontId="10" fillId="4" borderId="0" xfId="7" applyFont="1" applyFill="1" applyAlignment="1">
      <alignment vertical="top"/>
    </xf>
    <xf numFmtId="169" fontId="10" fillId="4" borderId="0" xfId="15" applyNumberFormat="1" applyFont="1" applyFill="1" applyAlignment="1">
      <alignment horizontal="right"/>
    </xf>
    <xf numFmtId="169" fontId="1" fillId="4" borderId="0" xfId="15" applyNumberFormat="1" applyFont="1" applyFill="1" applyBorder="1" applyAlignment="1">
      <alignment vertical="center"/>
    </xf>
    <xf numFmtId="169" fontId="1" fillId="4" borderId="0" xfId="15" applyNumberFormat="1" applyFont="1" applyFill="1" applyBorder="1" applyAlignment="1">
      <alignment horizontal="center" wrapText="1"/>
    </xf>
    <xf numFmtId="37" fontId="3" fillId="4" borderId="0" xfId="7" applyNumberFormat="1" applyFont="1" applyFill="1" applyAlignment="1">
      <alignment vertical="top"/>
    </xf>
    <xf numFmtId="37" fontId="1" fillId="4" borderId="0" xfId="7" applyNumberFormat="1" applyFont="1" applyFill="1" applyAlignment="1">
      <alignment vertical="top"/>
    </xf>
    <xf numFmtId="169" fontId="1" fillId="4" borderId="0" xfId="15" applyNumberFormat="1" applyFont="1" applyFill="1"/>
    <xf numFmtId="169" fontId="1" fillId="4" borderId="0" xfId="15" applyNumberFormat="1" applyFont="1" applyFill="1" applyAlignment="1">
      <alignment horizontal="right"/>
    </xf>
    <xf numFmtId="0" fontId="0" fillId="4" borderId="0" xfId="0" applyFill="1" applyAlignment="1">
      <alignment vertical="top"/>
    </xf>
    <xf numFmtId="37" fontId="1" fillId="4" borderId="0" xfId="0" applyNumberFormat="1" applyFont="1" applyFill="1" applyAlignment="1">
      <alignment vertical="top"/>
    </xf>
    <xf numFmtId="169" fontId="3" fillId="4" borderId="0" xfId="15" applyNumberFormat="1" applyFont="1" applyFill="1" applyBorder="1" applyAlignment="1">
      <alignment horizontal="right"/>
    </xf>
    <xf numFmtId="0" fontId="3" fillId="4" borderId="0" xfId="0" applyFont="1" applyFill="1" applyAlignment="1">
      <alignment horizontal="left" vertical="top"/>
    </xf>
    <xf numFmtId="10" fontId="1" fillId="4" borderId="0" xfId="0" applyNumberFormat="1" applyFont="1" applyFill="1"/>
    <xf numFmtId="169" fontId="1" fillId="4" borderId="0" xfId="15" applyNumberFormat="1" applyFont="1" applyFill="1" applyAlignment="1">
      <alignment vertical="top"/>
    </xf>
    <xf numFmtId="169" fontId="1" fillId="4" borderId="0" xfId="15" applyNumberFormat="1" applyFont="1" applyFill="1" applyAlignment="1">
      <alignment vertical="top" wrapText="1"/>
    </xf>
    <xf numFmtId="169" fontId="0" fillId="4" borderId="0" xfId="15" applyNumberFormat="1" applyFont="1" applyFill="1"/>
    <xf numFmtId="169" fontId="8" fillId="4" borderId="0" xfId="1" applyNumberFormat="1" applyFont="1" applyFill="1"/>
    <xf numFmtId="169" fontId="10" fillId="4" borderId="0" xfId="1" applyNumberFormat="1" applyFont="1" applyFill="1"/>
    <xf numFmtId="169" fontId="1" fillId="4" borderId="0" xfId="1" applyNumberFormat="1" applyFont="1" applyFill="1"/>
    <xf numFmtId="169" fontId="1" fillId="4" borderId="0" xfId="1" applyNumberFormat="1" applyFont="1" applyFill="1" applyAlignment="1">
      <alignment horizontal="right"/>
    </xf>
    <xf numFmtId="169" fontId="1" fillId="4" borderId="0" xfId="1" applyNumberFormat="1" applyFont="1" applyFill="1" applyBorder="1" applyAlignment="1">
      <alignment horizontal="right"/>
    </xf>
    <xf numFmtId="0" fontId="3" fillId="4" borderId="0" xfId="0" applyFont="1" applyFill="1" applyAlignment="1">
      <alignment horizontal="left"/>
    </xf>
    <xf numFmtId="0" fontId="23" fillId="0" borderId="0" xfId="0" applyFont="1" applyAlignment="1">
      <alignment horizontal="left"/>
    </xf>
    <xf numFmtId="0" fontId="8" fillId="0" borderId="0" xfId="0" applyFont="1"/>
    <xf numFmtId="3" fontId="1" fillId="4" borderId="0" xfId="0" quotePrefix="1" applyNumberFormat="1" applyFont="1" applyFill="1" applyAlignment="1">
      <alignment horizontal="right"/>
    </xf>
    <xf numFmtId="0" fontId="33" fillId="4" borderId="0" xfId="0" applyFont="1" applyFill="1"/>
    <xf numFmtId="0" fontId="35" fillId="0" borderId="0" xfId="0" applyFont="1"/>
    <xf numFmtId="179" fontId="1" fillId="0" borderId="0" xfId="0" applyNumberFormat="1" applyFont="1" applyAlignment="1">
      <alignment horizontal="left"/>
    </xf>
    <xf numFmtId="0" fontId="3" fillId="0" borderId="0" xfId="0" applyFont="1" applyAlignment="1">
      <alignment vertical="center"/>
    </xf>
    <xf numFmtId="0" fontId="13" fillId="0" borderId="0" xfId="0" applyFont="1"/>
    <xf numFmtId="3" fontId="8" fillId="4" borderId="0" xfId="1" applyNumberFormat="1" applyFont="1" applyFill="1" applyAlignment="1">
      <alignment horizontal="right"/>
    </xf>
    <xf numFmtId="3" fontId="10" fillId="4" borderId="0" xfId="1" applyNumberFormat="1" applyFont="1" applyFill="1" applyAlignment="1">
      <alignment horizontal="right"/>
    </xf>
    <xf numFmtId="3" fontId="1" fillId="4" borderId="0" xfId="0" applyNumberFormat="1" applyFont="1" applyFill="1" applyAlignment="1">
      <alignment horizontal="left" vertical="top" wrapText="1"/>
    </xf>
    <xf numFmtId="3" fontId="8" fillId="4" borderId="0" xfId="15" applyNumberFormat="1" applyFont="1" applyFill="1" applyAlignment="1"/>
    <xf numFmtId="3" fontId="10" fillId="4" borderId="0" xfId="15" applyNumberFormat="1" applyFont="1" applyFill="1"/>
    <xf numFmtId="3" fontId="1" fillId="4" borderId="0" xfId="15" applyNumberFormat="1" applyFont="1" applyFill="1"/>
    <xf numFmtId="3" fontId="1" fillId="4" borderId="0" xfId="15" applyNumberFormat="1" applyFont="1" applyFill="1" applyAlignment="1">
      <alignment vertical="top"/>
    </xf>
    <xf numFmtId="3" fontId="30" fillId="4" borderId="0" xfId="15" applyNumberFormat="1" applyFont="1" applyFill="1" applyBorder="1" applyAlignment="1" applyProtection="1">
      <alignment vertical="top"/>
    </xf>
    <xf numFmtId="3" fontId="0" fillId="4" borderId="0" xfId="15" applyNumberFormat="1" applyFont="1" applyFill="1"/>
    <xf numFmtId="3" fontId="11" fillId="4" borderId="0" xfId="0" applyNumberFormat="1" applyFont="1" applyFill="1"/>
    <xf numFmtId="3" fontId="23" fillId="4" borderId="0" xfId="0" applyNumberFormat="1" applyFont="1" applyFill="1" applyAlignment="1">
      <alignment horizontal="right"/>
    </xf>
    <xf numFmtId="3" fontId="3" fillId="4" borderId="0" xfId="0" applyNumberFormat="1" applyFont="1" applyFill="1" applyAlignment="1">
      <alignment vertical="top"/>
    </xf>
    <xf numFmtId="3" fontId="1" fillId="4" borderId="0" xfId="0" applyNumberFormat="1" applyFont="1" applyFill="1" applyAlignment="1">
      <alignment vertical="top"/>
    </xf>
    <xf numFmtId="0" fontId="8" fillId="0" borderId="12" xfId="5" applyFont="1" applyBorder="1"/>
    <xf numFmtId="0" fontId="3" fillId="0" borderId="0" xfId="0" applyFont="1" applyAlignment="1">
      <alignment vertical="top"/>
    </xf>
    <xf numFmtId="0" fontId="1" fillId="0" borderId="0" xfId="0" applyFont="1" applyAlignment="1">
      <alignment vertical="top"/>
    </xf>
    <xf numFmtId="0" fontId="1" fillId="0" borderId="0" xfId="0" applyFont="1" applyAlignment="1">
      <alignment horizontal="left"/>
    </xf>
    <xf numFmtId="0" fontId="23" fillId="0" borderId="0" xfId="0" applyFont="1"/>
    <xf numFmtId="3" fontId="1" fillId="6" borderId="0" xfId="0" applyNumberFormat="1" applyFont="1" applyFill="1" applyAlignment="1">
      <alignment horizontal="right"/>
    </xf>
    <xf numFmtId="3" fontId="1" fillId="0" borderId="0" xfId="0" applyNumberFormat="1" applyFont="1" applyAlignment="1">
      <alignment horizontal="right"/>
    </xf>
    <xf numFmtId="3" fontId="3" fillId="0" borderId="0" xfId="0" applyNumberFormat="1" applyFont="1" applyAlignment="1">
      <alignment vertical="top"/>
    </xf>
    <xf numFmtId="3" fontId="1" fillId="0" borderId="0" xfId="0" applyNumberFormat="1" applyFont="1" applyAlignment="1">
      <alignment vertical="top"/>
    </xf>
    <xf numFmtId="0" fontId="1" fillId="0" borderId="0" xfId="0" applyFont="1" applyAlignment="1">
      <alignment horizontal="left" vertical="top"/>
    </xf>
    <xf numFmtId="175" fontId="1" fillId="0" borderId="0" xfId="8" applyNumberFormat="1" applyFont="1" applyAlignment="1">
      <alignment horizontal="center"/>
    </xf>
    <xf numFmtId="3" fontId="3" fillId="0" borderId="0" xfId="8" applyNumberFormat="1" applyFont="1" applyAlignment="1">
      <alignment horizontal="center"/>
    </xf>
    <xf numFmtId="3" fontId="1" fillId="0" borderId="0" xfId="1" applyNumberFormat="1" applyFont="1" applyFill="1" applyAlignment="1">
      <alignment horizontal="center"/>
    </xf>
    <xf numFmtId="175" fontId="3" fillId="0" borderId="22" xfId="8" applyNumberFormat="1" applyFont="1" applyBorder="1" applyAlignment="1">
      <alignment horizontal="center"/>
    </xf>
    <xf numFmtId="3" fontId="3" fillId="0" borderId="22" xfId="8" applyNumberFormat="1" applyFont="1" applyBorder="1" applyAlignment="1">
      <alignment horizontal="center"/>
    </xf>
    <xf numFmtId="2" fontId="1" fillId="4" borderId="0" xfId="0" applyNumberFormat="1" applyFont="1" applyFill="1"/>
    <xf numFmtId="3" fontId="1" fillId="4" borderId="5" xfId="1" applyNumberFormat="1" applyFont="1" applyFill="1" applyBorder="1" applyAlignment="1">
      <alignment horizontal="right"/>
    </xf>
    <xf numFmtId="3" fontId="1" fillId="4" borderId="5" xfId="1" applyNumberFormat="1" applyFont="1" applyFill="1" applyBorder="1"/>
    <xf numFmtId="169" fontId="3" fillId="4" borderId="7" xfId="1" applyNumberFormat="1" applyFont="1" applyFill="1" applyBorder="1" applyAlignment="1">
      <alignment horizontal="right"/>
    </xf>
    <xf numFmtId="3" fontId="1" fillId="0" borderId="0" xfId="1" applyNumberFormat="1" applyFont="1" applyFill="1"/>
    <xf numFmtId="3" fontId="1" fillId="0" borderId="0" xfId="1" applyNumberFormat="1" applyFont="1" applyFill="1" applyBorder="1" applyAlignment="1">
      <alignment horizontal="right"/>
    </xf>
    <xf numFmtId="4" fontId="1" fillId="0" borderId="0" xfId="0" applyNumberFormat="1" applyFont="1" applyAlignment="1">
      <alignment horizontal="right"/>
    </xf>
    <xf numFmtId="3" fontId="1" fillId="4" borderId="0" xfId="15" applyNumberFormat="1" applyFont="1" applyFill="1" applyAlignment="1">
      <alignment horizontal="right"/>
    </xf>
    <xf numFmtId="172" fontId="1" fillId="0" borderId="0" xfId="0" applyNumberFormat="1" applyFont="1" applyAlignment="1">
      <alignment horizontal="center"/>
    </xf>
    <xf numFmtId="172" fontId="1" fillId="0" borderId="0" xfId="7" applyNumberFormat="1" applyFont="1"/>
    <xf numFmtId="172" fontId="1" fillId="0" borderId="0" xfId="0" applyNumberFormat="1" applyFont="1" applyAlignment="1">
      <alignment horizontal="left"/>
    </xf>
    <xf numFmtId="170" fontId="1" fillId="0" borderId="19" xfId="1" applyNumberFormat="1" applyFont="1" applyFill="1" applyBorder="1" applyAlignment="1">
      <alignment horizontal="right"/>
    </xf>
    <xf numFmtId="170" fontId="1" fillId="0" borderId="19" xfId="1" applyNumberFormat="1" applyFont="1" applyFill="1" applyBorder="1"/>
    <xf numFmtId="165" fontId="1" fillId="0" borderId="0" xfId="1" applyFont="1" applyFill="1" applyBorder="1" applyAlignment="1">
      <alignment horizontal="right"/>
    </xf>
    <xf numFmtId="165" fontId="1" fillId="0" borderId="0" xfId="1" applyFont="1" applyFill="1" applyBorder="1"/>
    <xf numFmtId="170" fontId="1" fillId="0" borderId="0" xfId="1" applyNumberFormat="1" applyFont="1" applyFill="1" applyBorder="1" applyAlignment="1">
      <alignment horizontal="right"/>
    </xf>
    <xf numFmtId="170" fontId="1" fillId="0" borderId="0" xfId="1" applyNumberFormat="1" applyFont="1" applyFill="1" applyBorder="1"/>
    <xf numFmtId="169" fontId="1" fillId="0" borderId="0" xfId="0" applyNumberFormat="1" applyFont="1"/>
    <xf numFmtId="2" fontId="3" fillId="4" borderId="0" xfId="0" applyNumberFormat="1" applyFont="1" applyFill="1"/>
    <xf numFmtId="10" fontId="13" fillId="4" borderId="0" xfId="0" applyNumberFormat="1" applyFont="1" applyFill="1"/>
    <xf numFmtId="10" fontId="1" fillId="4" borderId="0" xfId="9" applyNumberFormat="1" applyFont="1" applyFill="1"/>
    <xf numFmtId="180" fontId="1" fillId="4" borderId="0" xfId="0" applyNumberFormat="1" applyFont="1" applyFill="1" applyAlignment="1">
      <alignment horizontal="right"/>
    </xf>
    <xf numFmtId="167" fontId="1" fillId="4" borderId="2" xfId="7" applyFont="1" applyFill="1" applyBorder="1" applyAlignment="1">
      <alignment vertical="top"/>
    </xf>
    <xf numFmtId="1" fontId="3" fillId="4" borderId="2" xfId="7" applyNumberFormat="1" applyFont="1" applyFill="1" applyBorder="1" applyAlignment="1">
      <alignment vertical="top"/>
    </xf>
    <xf numFmtId="1" fontId="3" fillId="4" borderId="2" xfId="7" applyNumberFormat="1" applyFont="1" applyFill="1" applyBorder="1"/>
    <xf numFmtId="167" fontId="1" fillId="4" borderId="2" xfId="7" applyFont="1" applyFill="1" applyBorder="1"/>
    <xf numFmtId="181" fontId="1" fillId="4" borderId="0" xfId="0" applyNumberFormat="1" applyFont="1" applyFill="1" applyAlignment="1">
      <alignment horizontal="right"/>
    </xf>
    <xf numFmtId="0" fontId="1" fillId="4" borderId="0" xfId="0" applyFont="1" applyFill="1" applyAlignment="1">
      <alignment horizontal="left" vertical="top" wrapText="1"/>
    </xf>
    <xf numFmtId="0" fontId="1" fillId="4" borderId="2" xfId="0" applyFont="1" applyFill="1" applyBorder="1" applyAlignment="1">
      <alignment horizontal="center"/>
    </xf>
    <xf numFmtId="0" fontId="3" fillId="4" borderId="0" xfId="0" applyFont="1" applyFill="1" applyAlignment="1">
      <alignment horizontal="left" vertical="top" wrapText="1"/>
    </xf>
    <xf numFmtId="3" fontId="3" fillId="4" borderId="23" xfId="1" applyNumberFormat="1" applyFont="1" applyFill="1" applyBorder="1" applyAlignment="1">
      <alignment horizontal="center" wrapText="1"/>
    </xf>
    <xf numFmtId="1" fontId="3" fillId="4" borderId="0" xfId="7" applyNumberFormat="1" applyFont="1" applyFill="1"/>
    <xf numFmtId="169" fontId="3" fillId="4" borderId="0" xfId="1" applyNumberFormat="1" applyFont="1" applyFill="1" applyBorder="1" applyAlignment="1">
      <alignment horizontal="center" wrapText="1"/>
    </xf>
    <xf numFmtId="3" fontId="3" fillId="4" borderId="5" xfId="1" applyNumberFormat="1" applyFont="1" applyFill="1" applyBorder="1" applyAlignment="1">
      <alignment horizontal="center" wrapText="1"/>
    </xf>
    <xf numFmtId="3" fontId="1" fillId="0" borderId="0" xfId="0" applyNumberFormat="1" applyFont="1"/>
    <xf numFmtId="3" fontId="1" fillId="0" borderId="0" xfId="1" applyNumberFormat="1" applyFont="1" applyFill="1" applyAlignment="1"/>
    <xf numFmtId="0" fontId="1" fillId="4" borderId="0" xfId="0" applyFont="1" applyFill="1" applyAlignment="1">
      <alignment horizontal="center"/>
    </xf>
    <xf numFmtId="169" fontId="1" fillId="4" borderId="0" xfId="1" applyNumberFormat="1" applyFont="1" applyFill="1" applyBorder="1" applyAlignment="1">
      <alignment horizontal="center"/>
    </xf>
    <xf numFmtId="169" fontId="13" fillId="4" borderId="0" xfId="1" applyNumberFormat="1" applyFont="1" applyFill="1" applyBorder="1" applyAlignment="1">
      <alignment horizontal="center"/>
    </xf>
    <xf numFmtId="172" fontId="13" fillId="4" borderId="0" xfId="0" applyNumberFormat="1" applyFont="1" applyFill="1"/>
    <xf numFmtId="3" fontId="3" fillId="4" borderId="0" xfId="1" applyNumberFormat="1" applyFont="1" applyFill="1"/>
    <xf numFmtId="169" fontId="3" fillId="4" borderId="0" xfId="15" applyNumberFormat="1" applyFont="1" applyFill="1"/>
    <xf numFmtId="0" fontId="13" fillId="4" borderId="0" xfId="0" applyFont="1" applyFill="1" applyAlignment="1">
      <alignment vertical="top"/>
    </xf>
    <xf numFmtId="169" fontId="1" fillId="4" borderId="0" xfId="15" applyNumberFormat="1" applyFont="1" applyFill="1" applyBorder="1" applyAlignment="1">
      <alignment horizontal="right"/>
    </xf>
    <xf numFmtId="10" fontId="1" fillId="4" borderId="0" xfId="9" applyNumberFormat="1" applyFont="1" applyFill="1" applyBorder="1"/>
    <xf numFmtId="179" fontId="13" fillId="4" borderId="0" xfId="0" quotePrefix="1" applyNumberFormat="1" applyFont="1" applyFill="1" applyAlignment="1">
      <alignment horizontal="left"/>
    </xf>
    <xf numFmtId="165" fontId="13" fillId="0" borderId="25" xfId="1" applyFont="1" applyFill="1" applyBorder="1"/>
    <xf numFmtId="3" fontId="1" fillId="0" borderId="22" xfId="0" applyNumberFormat="1" applyFont="1" applyBorder="1" applyAlignment="1">
      <alignment horizontal="center"/>
    </xf>
    <xf numFmtId="0" fontId="1" fillId="0" borderId="0" xfId="0" applyFont="1" applyAlignment="1">
      <alignment vertical="center"/>
    </xf>
    <xf numFmtId="172" fontId="3" fillId="4" borderId="0" xfId="0" applyNumberFormat="1" applyFont="1" applyFill="1"/>
    <xf numFmtId="172" fontId="1" fillId="0" borderId="0" xfId="0" applyNumberFormat="1" applyFont="1"/>
    <xf numFmtId="167" fontId="1" fillId="0" borderId="0" xfId="7" applyFont="1" applyAlignment="1">
      <alignment wrapText="1"/>
    </xf>
    <xf numFmtId="37" fontId="1" fillId="0" borderId="0" xfId="7" applyNumberFormat="1" applyFont="1"/>
    <xf numFmtId="3" fontId="1" fillId="0" borderId="0" xfId="7" applyNumberFormat="1" applyFont="1"/>
    <xf numFmtId="182" fontId="1" fillId="4" borderId="0" xfId="0" applyNumberFormat="1" applyFont="1" applyFill="1"/>
    <xf numFmtId="0" fontId="19" fillId="0" borderId="0" xfId="5" applyFont="1"/>
    <xf numFmtId="175" fontId="13" fillId="4" borderId="0" xfId="0" applyNumberFormat="1" applyFont="1" applyFill="1" applyAlignment="1">
      <alignment horizontal="center"/>
    </xf>
    <xf numFmtId="0" fontId="1" fillId="4" borderId="17" xfId="5" applyFill="1" applyBorder="1"/>
    <xf numFmtId="167" fontId="1" fillId="4" borderId="17" xfId="5" applyNumberFormat="1" applyFill="1" applyBorder="1"/>
    <xf numFmtId="167" fontId="1" fillId="4" borderId="17" xfId="5" applyNumberFormat="1" applyFill="1" applyBorder="1" applyAlignment="1">
      <alignment horizontal="right"/>
    </xf>
    <xf numFmtId="0" fontId="8" fillId="0" borderId="17" xfId="5" applyFont="1" applyBorder="1"/>
    <xf numFmtId="167" fontId="1" fillId="4" borderId="17" xfId="5" applyNumberFormat="1" applyFill="1" applyBorder="1" applyAlignment="1">
      <alignment horizontal="center"/>
    </xf>
    <xf numFmtId="167" fontId="1" fillId="4" borderId="22" xfId="5" applyNumberFormat="1" applyFill="1" applyBorder="1" applyAlignment="1">
      <alignment horizontal="center"/>
    </xf>
    <xf numFmtId="167" fontId="1" fillId="4" borderId="20" xfId="5" applyNumberFormat="1" applyFill="1" applyBorder="1" applyAlignment="1">
      <alignment horizontal="center"/>
    </xf>
    <xf numFmtId="0" fontId="10" fillId="4" borderId="17" xfId="8" applyFont="1" applyFill="1" applyBorder="1" applyAlignment="1">
      <alignment horizontal="center"/>
    </xf>
    <xf numFmtId="0" fontId="3" fillId="4" borderId="25" xfId="8" applyFont="1" applyFill="1" applyBorder="1"/>
    <xf numFmtId="0" fontId="3" fillId="4" borderId="25" xfId="8" applyFont="1" applyFill="1" applyBorder="1" applyAlignment="1">
      <alignment horizontal="center" wrapText="1"/>
    </xf>
    <xf numFmtId="0" fontId="3" fillId="4" borderId="25" xfId="8" applyFont="1" applyFill="1" applyBorder="1" applyAlignment="1">
      <alignment horizontal="center"/>
    </xf>
    <xf numFmtId="0" fontId="3" fillId="0" borderId="22" xfId="8" applyFont="1" applyBorder="1"/>
    <xf numFmtId="0" fontId="3" fillId="0" borderId="25" xfId="0" applyFont="1" applyBorder="1"/>
    <xf numFmtId="0" fontId="3" fillId="4" borderId="22" xfId="0" applyFont="1" applyFill="1" applyBorder="1" applyAlignment="1">
      <alignment horizontal="left"/>
    </xf>
    <xf numFmtId="167" fontId="3" fillId="4" borderId="22" xfId="7" applyFont="1" applyFill="1" applyBorder="1" applyAlignment="1">
      <alignment horizontal="center"/>
    </xf>
    <xf numFmtId="167" fontId="3" fillId="4" borderId="22" xfId="7" applyFont="1" applyFill="1" applyBorder="1"/>
    <xf numFmtId="0" fontId="3" fillId="4" borderId="22" xfId="0" applyFont="1" applyFill="1" applyBorder="1"/>
    <xf numFmtId="167" fontId="3" fillId="4" borderId="22" xfId="7" applyFont="1" applyFill="1" applyBorder="1" applyAlignment="1">
      <alignment horizontal="left"/>
    </xf>
    <xf numFmtId="167" fontId="3" fillId="4" borderId="22" xfId="7" applyFont="1" applyFill="1" applyBorder="1" applyAlignment="1">
      <alignment horizontal="center" vertical="center"/>
    </xf>
    <xf numFmtId="0" fontId="1" fillId="4" borderId="25" xfId="0" applyFont="1" applyFill="1" applyBorder="1" applyAlignment="1">
      <alignment horizontal="left"/>
    </xf>
    <xf numFmtId="172" fontId="1" fillId="0" borderId="25" xfId="0" applyNumberFormat="1" applyFont="1" applyBorder="1" applyAlignment="1">
      <alignment horizontal="center"/>
    </xf>
    <xf numFmtId="172" fontId="1" fillId="0" borderId="25" xfId="7" applyNumberFormat="1" applyFont="1" applyBorder="1"/>
    <xf numFmtId="0" fontId="8" fillId="2" borderId="25" xfId="0" applyFont="1" applyFill="1" applyBorder="1"/>
    <xf numFmtId="0" fontId="1" fillId="2" borderId="25" xfId="0" applyFont="1" applyFill="1" applyBorder="1"/>
    <xf numFmtId="0" fontId="3" fillId="2" borderId="25" xfId="0" applyFont="1" applyFill="1" applyBorder="1"/>
    <xf numFmtId="0" fontId="3" fillId="2" borderId="22" xfId="0" applyFont="1" applyFill="1" applyBorder="1"/>
    <xf numFmtId="0" fontId="1" fillId="2" borderId="22" xfId="0" applyFont="1" applyFill="1" applyBorder="1"/>
    <xf numFmtId="0" fontId="3" fillId="2" borderId="25" xfId="0" applyFont="1" applyFill="1" applyBorder="1" applyAlignment="1">
      <alignment wrapText="1"/>
    </xf>
    <xf numFmtId="0" fontId="1" fillId="2" borderId="17" xfId="0" applyFont="1" applyFill="1" applyBorder="1" applyAlignment="1">
      <alignment horizontal="center" wrapText="1"/>
    </xf>
    <xf numFmtId="173" fontId="1" fillId="2" borderId="17" xfId="0" applyNumberFormat="1" applyFont="1" applyFill="1" applyBorder="1" applyAlignment="1">
      <alignment horizontal="center" wrapText="1"/>
    </xf>
    <xf numFmtId="174" fontId="1" fillId="2" borderId="17" xfId="0" applyNumberFormat="1" applyFont="1" applyFill="1" applyBorder="1" applyAlignment="1">
      <alignment horizontal="center" wrapText="1"/>
    </xf>
    <xf numFmtId="0" fontId="3" fillId="2" borderId="20" xfId="0" applyFont="1" applyFill="1" applyBorder="1"/>
    <xf numFmtId="169" fontId="3" fillId="2" borderId="26" xfId="1" applyNumberFormat="1" applyFont="1" applyFill="1" applyBorder="1"/>
    <xf numFmtId="0" fontId="1" fillId="4" borderId="25" xfId="0" applyFont="1" applyFill="1" applyBorder="1"/>
    <xf numFmtId="172" fontId="1" fillId="4" borderId="25" xfId="0" applyNumberFormat="1" applyFont="1" applyFill="1" applyBorder="1" applyAlignment="1">
      <alignment horizontal="right"/>
    </xf>
    <xf numFmtId="172" fontId="3" fillId="5" borderId="26" xfId="10" applyNumberFormat="1" applyFont="1" applyFill="1" applyBorder="1"/>
    <xf numFmtId="0" fontId="3" fillId="4" borderId="25" xfId="0" applyFont="1" applyFill="1" applyBorder="1" applyAlignment="1">
      <alignment wrapText="1"/>
    </xf>
    <xf numFmtId="0" fontId="1" fillId="4" borderId="17" xfId="0" applyFont="1" applyFill="1" applyBorder="1" applyAlignment="1">
      <alignment horizontal="center" wrapText="1"/>
    </xf>
    <xf numFmtId="173" fontId="1" fillId="4" borderId="17" xfId="0" applyNumberFormat="1" applyFont="1" applyFill="1" applyBorder="1" applyAlignment="1">
      <alignment horizontal="center" wrapText="1"/>
    </xf>
    <xf numFmtId="165" fontId="1" fillId="4" borderId="25" xfId="1" applyFont="1" applyFill="1" applyBorder="1" applyAlignment="1">
      <alignment horizontal="right"/>
    </xf>
    <xf numFmtId="165" fontId="1" fillId="0" borderId="25" xfId="1" applyFont="1" applyFill="1" applyBorder="1" applyAlignment="1">
      <alignment horizontal="right"/>
    </xf>
    <xf numFmtId="164" fontId="1" fillId="4" borderId="22" xfId="3" applyFont="1" applyFill="1" applyBorder="1" applyAlignment="1">
      <alignment horizontal="center"/>
    </xf>
    <xf numFmtId="0" fontId="22" fillId="4" borderId="22" xfId="0" applyFont="1" applyFill="1" applyBorder="1" applyAlignment="1">
      <alignment horizontal="left"/>
    </xf>
    <xf numFmtId="3" fontId="1" fillId="4" borderId="22" xfId="7" applyNumberFormat="1" applyFont="1" applyFill="1" applyBorder="1" applyAlignment="1">
      <alignment horizontal="center"/>
    </xf>
    <xf numFmtId="3" fontId="1" fillId="4" borderId="22" xfId="0" applyNumberFormat="1" applyFont="1" applyFill="1" applyBorder="1" applyAlignment="1">
      <alignment horizontal="center"/>
    </xf>
    <xf numFmtId="3" fontId="23" fillId="0" borderId="0" xfId="0" applyNumberFormat="1" applyFont="1" applyAlignment="1">
      <alignment horizontal="right"/>
    </xf>
    <xf numFmtId="0" fontId="6" fillId="0" borderId="0" xfId="0" applyFont="1"/>
    <xf numFmtId="3" fontId="1" fillId="0" borderId="0" xfId="0" applyNumberFormat="1" applyFont="1" applyAlignment="1">
      <alignment horizontal="center"/>
    </xf>
    <xf numFmtId="0" fontId="1" fillId="0" borderId="0" xfId="0" applyFont="1" applyAlignment="1">
      <alignment horizontal="center"/>
    </xf>
    <xf numFmtId="167" fontId="1" fillId="0" borderId="0" xfId="7" applyFont="1" applyAlignment="1">
      <alignment horizontal="center"/>
    </xf>
    <xf numFmtId="167" fontId="1" fillId="0" borderId="0" xfId="7" applyFont="1" applyAlignment="1">
      <alignment horizontal="right"/>
    </xf>
    <xf numFmtId="167" fontId="1" fillId="0" borderId="0" xfId="0" applyNumberFormat="1" applyFont="1" applyAlignment="1">
      <alignment horizontal="center"/>
    </xf>
    <xf numFmtId="167" fontId="3" fillId="0" borderId="22" xfId="7" applyFont="1" applyBorder="1" applyAlignment="1">
      <alignment horizontal="center"/>
    </xf>
    <xf numFmtId="167" fontId="3" fillId="0" borderId="22" xfId="7" applyFont="1" applyBorder="1"/>
    <xf numFmtId="167" fontId="3" fillId="0" borderId="22" xfId="0" applyNumberFormat="1" applyFont="1" applyBorder="1" applyAlignment="1">
      <alignment horizontal="center"/>
    </xf>
    <xf numFmtId="169" fontId="1" fillId="0" borderId="0" xfId="1" applyNumberFormat="1" applyFont="1" applyFill="1"/>
    <xf numFmtId="169" fontId="1" fillId="0" borderId="0" xfId="1" applyNumberFormat="1" applyFont="1" applyFill="1" applyBorder="1"/>
    <xf numFmtId="169" fontId="1" fillId="0" borderId="5" xfId="1" applyNumberFormat="1" applyFont="1" applyFill="1" applyBorder="1"/>
    <xf numFmtId="169" fontId="3" fillId="0" borderId="21" xfId="1" applyNumberFormat="1" applyFont="1" applyFill="1" applyBorder="1"/>
    <xf numFmtId="0" fontId="1" fillId="0" borderId="6" xfId="0" applyFont="1" applyBorder="1" applyAlignment="1">
      <alignment horizontal="center" wrapText="1"/>
    </xf>
    <xf numFmtId="0" fontId="1" fillId="0" borderId="21" xfId="0" applyFont="1" applyBorder="1" applyAlignment="1">
      <alignment horizontal="center"/>
    </xf>
    <xf numFmtId="2" fontId="1" fillId="0" borderId="0" xfId="0" applyNumberFormat="1" applyFont="1"/>
    <xf numFmtId="2" fontId="1" fillId="0" borderId="5" xfId="0" applyNumberFormat="1" applyFont="1" applyBorder="1"/>
    <xf numFmtId="2" fontId="3" fillId="0" borderId="21" xfId="0" applyNumberFormat="1" applyFont="1" applyBorder="1"/>
    <xf numFmtId="4" fontId="23" fillId="0" borderId="0" xfId="0" applyNumberFormat="1" applyFont="1"/>
    <xf numFmtId="4" fontId="1" fillId="0" borderId="0" xfId="0" applyNumberFormat="1" applyFont="1"/>
    <xf numFmtId="4" fontId="23" fillId="0" borderId="0" xfId="0" applyNumberFormat="1" applyFont="1" applyAlignment="1">
      <alignment horizontal="right"/>
    </xf>
    <xf numFmtId="169" fontId="1" fillId="0" borderId="0" xfId="1" applyNumberFormat="1" applyFont="1" applyFill="1" applyBorder="1" applyAlignment="1">
      <alignment horizontal="right"/>
    </xf>
    <xf numFmtId="3" fontId="1" fillId="0" borderId="5" xfId="1" applyNumberFormat="1" applyFont="1" applyFill="1" applyBorder="1" applyAlignment="1">
      <alignment horizontal="right"/>
    </xf>
    <xf numFmtId="3" fontId="1" fillId="0" borderId="0" xfId="15" applyNumberFormat="1" applyFont="1" applyFill="1"/>
    <xf numFmtId="3" fontId="1" fillId="0" borderId="0" xfId="15" applyNumberFormat="1" applyFont="1" applyFill="1" applyAlignment="1">
      <alignment horizontal="right"/>
    </xf>
    <xf numFmtId="170" fontId="1" fillId="4" borderId="0" xfId="1" applyNumberFormat="1" applyFont="1" applyFill="1" applyBorder="1"/>
    <xf numFmtId="175" fontId="13" fillId="0" borderId="0" xfId="0" applyNumberFormat="1" applyFont="1"/>
    <xf numFmtId="3" fontId="13" fillId="4" borderId="0" xfId="0" applyNumberFormat="1" applyFont="1" applyFill="1"/>
    <xf numFmtId="175" fontId="3" fillId="4" borderId="22" xfId="8" applyNumberFormat="1" applyFont="1" applyFill="1" applyBorder="1" applyAlignment="1">
      <alignment horizontal="center"/>
    </xf>
    <xf numFmtId="0" fontId="3" fillId="4" borderId="25" xfId="0" applyFont="1" applyFill="1" applyBorder="1"/>
    <xf numFmtId="3" fontId="3" fillId="4" borderId="22" xfId="8" applyNumberFormat="1" applyFont="1" applyFill="1" applyBorder="1" applyAlignment="1">
      <alignment horizontal="center"/>
    </xf>
    <xf numFmtId="3" fontId="3" fillId="4" borderId="22" xfId="1" applyNumberFormat="1" applyFont="1" applyFill="1" applyBorder="1" applyAlignment="1">
      <alignment horizontal="center"/>
    </xf>
    <xf numFmtId="167" fontId="1" fillId="4" borderId="0" xfId="5" applyNumberFormat="1" applyFill="1" applyAlignment="1">
      <alignment horizontal="center"/>
    </xf>
    <xf numFmtId="0" fontId="4" fillId="0" borderId="0" xfId="4" applyAlignment="1" applyProtection="1"/>
    <xf numFmtId="0" fontId="4" fillId="0" borderId="0" xfId="4" applyAlignment="1" applyProtection="1">
      <alignment vertical="center"/>
    </xf>
    <xf numFmtId="0" fontId="4" fillId="4" borderId="0" xfId="4" applyFill="1" applyBorder="1" applyAlignment="1" applyProtection="1"/>
    <xf numFmtId="0" fontId="4" fillId="4" borderId="0" xfId="4" applyFill="1" applyBorder="1" applyAlignment="1" applyProtection="1">
      <alignment horizontal="left"/>
    </xf>
    <xf numFmtId="0" fontId="13" fillId="4" borderId="0" xfId="0" applyFont="1" applyFill="1" applyAlignment="1">
      <alignment horizontal="left"/>
    </xf>
    <xf numFmtId="0" fontId="4" fillId="0" borderId="0" xfId="4" applyFill="1" applyBorder="1" applyAlignment="1" applyProtection="1">
      <alignment horizontal="left"/>
    </xf>
    <xf numFmtId="3" fontId="1" fillId="4" borderId="0" xfId="5" applyNumberFormat="1" applyFill="1"/>
    <xf numFmtId="3" fontId="1" fillId="4" borderId="0" xfId="5" applyNumberFormat="1" applyFill="1" applyAlignment="1">
      <alignment horizontal="right"/>
    </xf>
    <xf numFmtId="0" fontId="1" fillId="0" borderId="0" xfId="5"/>
    <xf numFmtId="168" fontId="1" fillId="4" borderId="0" xfId="5" applyNumberFormat="1" applyFill="1"/>
    <xf numFmtId="175" fontId="1" fillId="4" borderId="0" xfId="5" applyNumberFormat="1" applyFill="1"/>
    <xf numFmtId="0" fontId="1" fillId="4" borderId="25" xfId="5" applyFill="1" applyBorder="1"/>
    <xf numFmtId="3" fontId="13" fillId="4" borderId="0" xfId="0" applyNumberFormat="1" applyFont="1" applyFill="1" applyAlignment="1">
      <alignment horizontal="center"/>
    </xf>
    <xf numFmtId="170" fontId="13" fillId="0" borderId="0" xfId="0" applyNumberFormat="1" applyFont="1"/>
    <xf numFmtId="167" fontId="28" fillId="4" borderId="0" xfId="5" applyNumberFormat="1" applyFont="1" applyFill="1"/>
    <xf numFmtId="167" fontId="6" fillId="4" borderId="0" xfId="0" applyNumberFormat="1" applyFont="1" applyFill="1"/>
    <xf numFmtId="3" fontId="28" fillId="4" borderId="0" xfId="5" applyNumberFormat="1" applyFont="1" applyFill="1"/>
    <xf numFmtId="3" fontId="28" fillId="4" borderId="0" xfId="5" applyNumberFormat="1" applyFont="1" applyFill="1" applyAlignment="1">
      <alignment horizontal="right"/>
    </xf>
    <xf numFmtId="0" fontId="28" fillId="4" borderId="0" xfId="5" applyFont="1" applyFill="1"/>
    <xf numFmtId="37" fontId="1" fillId="4" borderId="0" xfId="5" applyNumberFormat="1" applyFill="1"/>
    <xf numFmtId="37" fontId="28" fillId="4" borderId="0" xfId="5" applyNumberFormat="1" applyFont="1" applyFill="1"/>
    <xf numFmtId="175" fontId="28" fillId="4" borderId="0" xfId="5" applyNumberFormat="1" applyFont="1" applyFill="1"/>
    <xf numFmtId="0" fontId="1" fillId="0" borderId="25" xfId="5" applyBorder="1"/>
    <xf numFmtId="171" fontId="28" fillId="4" borderId="0" xfId="10" applyNumberFormat="1" applyFont="1" applyFill="1"/>
    <xf numFmtId="0" fontId="1" fillId="0" borderId="17" xfId="5" applyBorder="1"/>
    <xf numFmtId="0" fontId="1" fillId="4" borderId="0" xfId="8" applyFont="1" applyFill="1" applyAlignment="1">
      <alignment vertical="center"/>
    </xf>
    <xf numFmtId="0" fontId="1" fillId="4" borderId="0" xfId="8" applyFont="1" applyFill="1" applyAlignment="1">
      <alignment horizontal="center" vertical="center"/>
    </xf>
    <xf numFmtId="0" fontId="1" fillId="4" borderId="2" xfId="8" applyFont="1" applyFill="1" applyBorder="1" applyAlignment="1">
      <alignment horizontal="center" vertical="center"/>
    </xf>
    <xf numFmtId="0" fontId="3" fillId="4" borderId="22" xfId="8" applyFont="1" applyFill="1" applyBorder="1" applyAlignment="1">
      <alignment horizontal="center" vertical="center"/>
    </xf>
    <xf numFmtId="0" fontId="1" fillId="4" borderId="22" xfId="8" applyFont="1" applyFill="1" applyBorder="1" applyAlignment="1">
      <alignment vertical="center"/>
    </xf>
    <xf numFmtId="0" fontId="1" fillId="4" borderId="22" xfId="8" applyFont="1" applyFill="1" applyBorder="1" applyAlignment="1">
      <alignment horizontal="center" vertical="center"/>
    </xf>
    <xf numFmtId="0" fontId="3" fillId="4" borderId="0" xfId="5" applyFont="1" applyFill="1" applyAlignment="1">
      <alignment vertical="center"/>
    </xf>
    <xf numFmtId="0" fontId="6" fillId="4" borderId="0" xfId="0" applyFont="1" applyFill="1" applyAlignment="1">
      <alignment vertical="center"/>
    </xf>
    <xf numFmtId="0" fontId="1" fillId="4" borderId="0" xfId="5" applyFill="1" applyAlignment="1">
      <alignment horizontal="center"/>
    </xf>
    <xf numFmtId="167" fontId="1" fillId="4" borderId="18" xfId="5" applyNumberFormat="1" applyFill="1" applyBorder="1" applyAlignment="1">
      <alignment horizontal="center"/>
    </xf>
    <xf numFmtId="167" fontId="1" fillId="4" borderId="19" xfId="5" applyNumberFormat="1" applyFill="1" applyBorder="1" applyAlignment="1">
      <alignment horizontal="center"/>
    </xf>
    <xf numFmtId="167" fontId="1" fillId="0" borderId="19" xfId="5" applyNumberFormat="1" applyBorder="1" applyAlignment="1">
      <alignment horizontal="center"/>
    </xf>
    <xf numFmtId="0" fontId="13" fillId="4" borderId="0" xfId="0" applyFont="1" applyFill="1" applyAlignment="1">
      <alignment horizontal="left" vertical="top"/>
    </xf>
    <xf numFmtId="37" fontId="1" fillId="4" borderId="1" xfId="5" applyNumberFormat="1" applyFill="1" applyBorder="1" applyAlignment="1">
      <alignment horizontal="right"/>
    </xf>
    <xf numFmtId="171" fontId="13" fillId="4" borderId="0" xfId="9" applyNumberFormat="1" applyFont="1" applyFill="1"/>
    <xf numFmtId="178" fontId="13" fillId="4" borderId="0" xfId="0" applyNumberFormat="1" applyFont="1" applyFill="1"/>
    <xf numFmtId="10" fontId="13" fillId="4" borderId="0" xfId="9" applyNumberFormat="1" applyFont="1" applyFill="1"/>
    <xf numFmtId="177" fontId="13" fillId="4" borderId="0" xfId="0" applyNumberFormat="1" applyFont="1" applyFill="1"/>
    <xf numFmtId="0" fontId="38" fillId="4" borderId="0" xfId="0" applyFont="1" applyFill="1"/>
    <xf numFmtId="0" fontId="4" fillId="4" borderId="0" xfId="4" applyFill="1" applyAlignment="1" applyProtection="1">
      <alignment horizontal="left" vertical="top"/>
    </xf>
    <xf numFmtId="0" fontId="4" fillId="0" borderId="0" xfId="4" applyFill="1" applyBorder="1" applyAlignment="1" applyProtection="1">
      <alignment horizontal="left" vertical="top" wrapText="1"/>
    </xf>
    <xf numFmtId="0" fontId="4" fillId="4" borderId="0" xfId="4" applyFill="1" applyBorder="1" applyAlignment="1" applyProtection="1">
      <alignment vertical="top"/>
    </xf>
    <xf numFmtId="0" fontId="1" fillId="4" borderId="2" xfId="0" applyFont="1" applyFill="1" applyBorder="1" applyAlignment="1">
      <alignment vertical="center"/>
    </xf>
    <xf numFmtId="0" fontId="1" fillId="4" borderId="2" xfId="0" applyFont="1" applyFill="1" applyBorder="1" applyAlignment="1">
      <alignment horizontal="center" vertical="center"/>
    </xf>
    <xf numFmtId="0" fontId="13" fillId="4" borderId="0" xfId="0" applyFont="1" applyFill="1" applyAlignment="1">
      <alignment vertical="center"/>
    </xf>
    <xf numFmtId="0" fontId="3" fillId="0" borderId="22" xfId="5" applyFont="1" applyBorder="1"/>
    <xf numFmtId="0" fontId="4" fillId="4" borderId="0" xfId="4" applyFill="1" applyAlignment="1" applyProtection="1"/>
    <xf numFmtId="171" fontId="1" fillId="4" borderId="0" xfId="10" applyNumberFormat="1" applyFont="1" applyFill="1"/>
    <xf numFmtId="37" fontId="1" fillId="4" borderId="23" xfId="5" applyNumberFormat="1" applyFill="1" applyBorder="1" applyAlignment="1">
      <alignment horizontal="right"/>
    </xf>
    <xf numFmtId="37" fontId="1" fillId="4" borderId="5" xfId="5" applyNumberFormat="1" applyFill="1" applyBorder="1" applyAlignment="1">
      <alignment horizontal="right"/>
    </xf>
    <xf numFmtId="0" fontId="3" fillId="7" borderId="7" xfId="0" applyFont="1" applyFill="1" applyBorder="1"/>
    <xf numFmtId="0" fontId="1" fillId="4" borderId="27" xfId="0" applyFont="1" applyFill="1" applyBorder="1" applyAlignment="1">
      <alignment horizontal="left"/>
    </xf>
    <xf numFmtId="0" fontId="1" fillId="4" borderId="1" xfId="0" applyFont="1" applyFill="1" applyBorder="1" applyAlignment="1">
      <alignment horizontal="left"/>
    </xf>
    <xf numFmtId="0" fontId="1" fillId="7" borderId="1" xfId="0" applyFont="1" applyFill="1" applyBorder="1" applyAlignment="1">
      <alignment horizontal="left"/>
    </xf>
    <xf numFmtId="0" fontId="38" fillId="4" borderId="27" xfId="0" applyFont="1" applyFill="1" applyBorder="1"/>
    <xf numFmtId="0" fontId="13" fillId="4" borderId="27" xfId="0" applyFont="1" applyFill="1" applyBorder="1" applyAlignment="1">
      <alignment horizontal="center"/>
    </xf>
    <xf numFmtId="0" fontId="13" fillId="4" borderId="1" xfId="0" applyFont="1" applyFill="1" applyBorder="1" applyAlignment="1">
      <alignment horizontal="center"/>
    </xf>
    <xf numFmtId="169" fontId="13" fillId="4" borderId="0" xfId="0" applyNumberFormat="1" applyFont="1" applyFill="1"/>
    <xf numFmtId="0" fontId="13" fillId="4" borderId="1" xfId="0" applyFont="1" applyFill="1" applyBorder="1" applyAlignment="1">
      <alignment horizontal="left"/>
    </xf>
    <xf numFmtId="0" fontId="13" fillId="4" borderId="21" xfId="0" applyFont="1" applyFill="1" applyBorder="1" applyAlignment="1">
      <alignment horizontal="center"/>
    </xf>
    <xf numFmtId="0" fontId="13" fillId="4" borderId="22" xfId="0" applyFont="1" applyFill="1" applyBorder="1" applyAlignment="1">
      <alignment horizontal="center"/>
    </xf>
    <xf numFmtId="0" fontId="15" fillId="0" borderId="0" xfId="0" applyFont="1"/>
    <xf numFmtId="0" fontId="40" fillId="4" borderId="0" xfId="0" applyFont="1" applyFill="1"/>
    <xf numFmtId="10" fontId="1" fillId="4" borderId="0" xfId="5" applyNumberFormat="1" applyFill="1"/>
    <xf numFmtId="10" fontId="1" fillId="4" borderId="0" xfId="9" applyNumberFormat="1" applyFont="1" applyFill="1" applyAlignment="1">
      <alignment horizontal="right"/>
    </xf>
    <xf numFmtId="10" fontId="1" fillId="4" borderId="25" xfId="5" applyNumberFormat="1" applyFill="1" applyBorder="1"/>
    <xf numFmtId="10" fontId="13" fillId="4" borderId="25" xfId="0" applyNumberFormat="1" applyFont="1" applyFill="1" applyBorder="1"/>
    <xf numFmtId="10" fontId="13" fillId="4" borderId="25" xfId="0" applyNumberFormat="1" applyFont="1" applyFill="1" applyBorder="1" applyAlignment="1">
      <alignment horizontal="right"/>
    </xf>
    <xf numFmtId="10" fontId="1" fillId="4" borderId="0" xfId="10" applyNumberFormat="1" applyFont="1" applyFill="1" applyProtection="1"/>
    <xf numFmtId="10" fontId="1" fillId="4" borderId="17" xfId="10" applyNumberFormat="1" applyFont="1" applyFill="1" applyBorder="1" applyProtection="1"/>
    <xf numFmtId="10" fontId="1" fillId="4" borderId="25" xfId="10" applyNumberFormat="1" applyFont="1" applyFill="1" applyBorder="1" applyProtection="1"/>
    <xf numFmtId="10" fontId="1" fillId="4" borderId="25" xfId="10" applyNumberFormat="1" applyFont="1" applyFill="1" applyBorder="1" applyAlignment="1" applyProtection="1">
      <alignment horizontal="right"/>
    </xf>
    <xf numFmtId="10" fontId="1" fillId="4" borderId="17" xfId="10" applyNumberFormat="1" applyFont="1" applyFill="1" applyBorder="1" applyAlignment="1" applyProtection="1">
      <alignment horizontal="right"/>
    </xf>
    <xf numFmtId="10" fontId="1" fillId="4" borderId="25" xfId="0" applyNumberFormat="1" applyFont="1" applyFill="1" applyBorder="1"/>
    <xf numFmtId="0" fontId="39" fillId="4" borderId="0" xfId="0" applyFont="1" applyFill="1"/>
    <xf numFmtId="0" fontId="36" fillId="4" borderId="0" xfId="0" applyFont="1" applyFill="1" applyAlignment="1">
      <alignment horizontal="left"/>
    </xf>
    <xf numFmtId="169" fontId="13" fillId="4" borderId="0" xfId="0" applyNumberFormat="1" applyFont="1" applyFill="1" applyAlignment="1">
      <alignment horizontal="right"/>
    </xf>
    <xf numFmtId="169" fontId="38" fillId="4" borderId="22" xfId="0" applyNumberFormat="1" applyFont="1" applyFill="1" applyBorder="1" applyAlignment="1">
      <alignment horizontal="right"/>
    </xf>
    <xf numFmtId="0" fontId="13" fillId="0" borderId="0" xfId="0" applyFont="1" applyAlignment="1">
      <alignment horizontal="left"/>
    </xf>
    <xf numFmtId="0" fontId="4" fillId="4" borderId="0" xfId="4" applyFill="1" applyBorder="1" applyAlignment="1" applyProtection="1">
      <alignment horizontal="left"/>
    </xf>
    <xf numFmtId="0" fontId="1" fillId="4" borderId="0" xfId="0" applyFont="1" applyFill="1" applyAlignment="1">
      <alignment horizontal="left" vertical="top" wrapText="1"/>
    </xf>
    <xf numFmtId="0" fontId="37" fillId="0" borderId="0" xfId="0" applyFont="1" applyAlignment="1">
      <alignment horizontal="center"/>
    </xf>
    <xf numFmtId="0" fontId="1" fillId="2" borderId="0" xfId="0" applyFont="1" applyFill="1" applyAlignment="1">
      <alignment horizontal="left" wrapText="1"/>
    </xf>
    <xf numFmtId="0" fontId="1" fillId="4" borderId="26" xfId="0" applyFont="1" applyFill="1" applyBorder="1" applyAlignment="1">
      <alignment horizontal="center"/>
    </xf>
    <xf numFmtId="0" fontId="1" fillId="4" borderId="6" xfId="0" applyFont="1" applyFill="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3" fillId="4" borderId="0" xfId="0" applyFont="1" applyFill="1" applyAlignment="1">
      <alignment horizontal="left" vertical="top" wrapText="1"/>
    </xf>
    <xf numFmtId="0" fontId="19" fillId="4" borderId="22"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xf>
    <xf numFmtId="0" fontId="13" fillId="4" borderId="0" xfId="0" applyFont="1" applyFill="1" applyAlignment="1">
      <alignment vertical="center" wrapText="1"/>
    </xf>
    <xf numFmtId="0" fontId="13" fillId="4" borderId="0" xfId="0" applyFont="1" applyFill="1" applyAlignment="1">
      <alignment horizontal="left" vertical="center" wrapText="1"/>
    </xf>
    <xf numFmtId="0" fontId="1" fillId="4" borderId="0" xfId="0" applyFont="1" applyFill="1" applyAlignment="1">
      <alignment horizontal="left" vertical="top"/>
    </xf>
    <xf numFmtId="0" fontId="8" fillId="4" borderId="0" xfId="0" applyFont="1" applyFill="1" applyAlignment="1">
      <alignment horizontal="left" wrapText="1"/>
    </xf>
    <xf numFmtId="0" fontId="3" fillId="5" borderId="2" xfId="0" applyFont="1" applyFill="1" applyBorder="1" applyAlignment="1">
      <alignment horizontal="center" wrapText="1"/>
    </xf>
    <xf numFmtId="0" fontId="3" fillId="5" borderId="24" xfId="0" applyFont="1" applyFill="1" applyBorder="1" applyAlignment="1">
      <alignment horizontal="center" wrapText="1"/>
    </xf>
    <xf numFmtId="0" fontId="1" fillId="0" borderId="0" xfId="0" quotePrefix="1" applyFont="1" applyAlignment="1">
      <alignment horizontal="left" vertical="top" wrapText="1"/>
    </xf>
    <xf numFmtId="0" fontId="1" fillId="4" borderId="0" xfId="0" quotePrefix="1" applyFont="1" applyFill="1" applyAlignment="1">
      <alignment horizontal="left" vertical="top" wrapText="1"/>
    </xf>
    <xf numFmtId="0" fontId="3" fillId="0" borderId="0" xfId="0" applyFont="1" applyAlignment="1">
      <alignment horizontal="left" vertical="top" wrapText="1"/>
    </xf>
    <xf numFmtId="0" fontId="1" fillId="4" borderId="0" xfId="0" applyFont="1" applyFill="1" applyAlignment="1">
      <alignment horizontal="left" vertical="center" wrapText="1"/>
    </xf>
    <xf numFmtId="0" fontId="1" fillId="0" borderId="0" xfId="0" applyFont="1" applyAlignment="1">
      <alignment horizontal="left" vertical="top" wrapText="1"/>
    </xf>
    <xf numFmtId="3" fontId="3" fillId="4" borderId="2" xfId="15" applyNumberFormat="1" applyFont="1" applyFill="1" applyBorder="1" applyAlignment="1">
      <alignment horizontal="center" vertical="center"/>
    </xf>
    <xf numFmtId="0" fontId="1" fillId="0" borderId="0" xfId="0" applyFont="1" applyAlignment="1">
      <alignment horizontal="left" vertical="center" wrapText="1"/>
    </xf>
    <xf numFmtId="0" fontId="19" fillId="4" borderId="21" xfId="0" applyFont="1" applyFill="1" applyBorder="1" applyAlignment="1">
      <alignment horizontal="center"/>
    </xf>
    <xf numFmtId="0" fontId="19" fillId="4" borderId="22" xfId="0" applyFont="1" applyFill="1" applyBorder="1" applyAlignment="1">
      <alignment horizontal="center"/>
    </xf>
    <xf numFmtId="0" fontId="19" fillId="4" borderId="7" xfId="0" applyFont="1" applyFill="1" applyBorder="1" applyAlignment="1">
      <alignment horizontal="center"/>
    </xf>
    <xf numFmtId="0" fontId="3" fillId="4" borderId="21" xfId="0" applyFont="1" applyFill="1" applyBorder="1" applyAlignment="1">
      <alignment horizontal="center"/>
    </xf>
    <xf numFmtId="0" fontId="3" fillId="4" borderId="22" xfId="0" applyFont="1" applyFill="1" applyBorder="1" applyAlignment="1">
      <alignment horizontal="center"/>
    </xf>
    <xf numFmtId="0" fontId="3" fillId="4" borderId="7" xfId="0" applyFont="1" applyFill="1" applyBorder="1" applyAlignment="1">
      <alignment horizontal="center"/>
    </xf>
    <xf numFmtId="0" fontId="38" fillId="4" borderId="21" xfId="0" applyFont="1" applyFill="1" applyBorder="1" applyAlignment="1">
      <alignment horizontal="left"/>
    </xf>
    <xf numFmtId="0" fontId="38" fillId="4" borderId="7" xfId="0" applyFont="1" applyFill="1" applyBorder="1" applyAlignment="1">
      <alignment horizontal="left"/>
    </xf>
    <xf numFmtId="0" fontId="41" fillId="4" borderId="0" xfId="0" applyFont="1" applyFill="1" applyAlignment="1">
      <alignment horizontal="left" vertical="top" wrapText="1"/>
    </xf>
    <xf numFmtId="0" fontId="1" fillId="4" borderId="6" xfId="0" applyFont="1" applyFill="1" applyBorder="1" applyAlignment="1">
      <alignment horizontal="left"/>
    </xf>
    <xf numFmtId="169" fontId="3" fillId="0" borderId="6" xfId="1" applyNumberFormat="1" applyFont="1" applyFill="1" applyBorder="1"/>
    <xf numFmtId="3" fontId="3" fillId="0" borderId="6" xfId="0" applyNumberFormat="1" applyFont="1" applyBorder="1"/>
    <xf numFmtId="3" fontId="3" fillId="0" borderId="14" xfId="0" applyNumberFormat="1" applyFont="1" applyBorder="1"/>
    <xf numFmtId="0" fontId="1" fillId="0" borderId="21" xfId="0" applyFont="1" applyBorder="1" applyAlignment="1">
      <alignment horizontal="center"/>
    </xf>
    <xf numFmtId="173" fontId="1" fillId="0" borderId="6" xfId="0" applyNumberFormat="1" applyFont="1" applyBorder="1" applyAlignment="1">
      <alignment horizontal="center" wrapText="1"/>
    </xf>
    <xf numFmtId="174" fontId="1" fillId="0" borderId="6" xfId="0" applyNumberFormat="1" applyFont="1" applyBorder="1" applyAlignment="1">
      <alignment horizontal="center" wrapText="1"/>
    </xf>
    <xf numFmtId="0" fontId="3" fillId="4" borderId="6" xfId="0" applyFont="1" applyFill="1" applyBorder="1" applyAlignment="1">
      <alignment horizontal="left"/>
    </xf>
    <xf numFmtId="2" fontId="3" fillId="0" borderId="6" xfId="0" applyNumberFormat="1" applyFont="1" applyBorder="1"/>
    <xf numFmtId="0" fontId="3" fillId="4" borderId="6" xfId="0" applyFont="1" applyFill="1" applyBorder="1"/>
    <xf numFmtId="0" fontId="19" fillId="4" borderId="27" xfId="0" applyFont="1" applyFill="1" applyBorder="1" applyAlignment="1">
      <alignment horizontal="center" vertical="center"/>
    </xf>
    <xf numFmtId="169" fontId="19" fillId="4" borderId="27" xfId="1" applyNumberFormat="1" applyFont="1" applyFill="1" applyBorder="1" applyAlignment="1">
      <alignment horizontal="center" vertical="center"/>
    </xf>
    <xf numFmtId="0" fontId="19" fillId="4" borderId="27" xfId="0" applyFont="1" applyFill="1" applyBorder="1" applyAlignment="1">
      <alignment horizontal="center" vertical="center" wrapText="1"/>
    </xf>
    <xf numFmtId="0" fontId="20" fillId="4" borderId="27" xfId="0" applyFont="1" applyFill="1" applyBorder="1" applyAlignment="1">
      <alignment horizontal="center" vertical="center" wrapText="1"/>
    </xf>
    <xf numFmtId="37" fontId="1" fillId="4" borderId="27" xfId="5" applyNumberFormat="1" applyFill="1" applyBorder="1" applyAlignment="1">
      <alignment horizontal="right"/>
    </xf>
    <xf numFmtId="37" fontId="1" fillId="4" borderId="28" xfId="5" applyNumberFormat="1" applyFill="1" applyBorder="1" applyAlignment="1">
      <alignment horizontal="right"/>
    </xf>
    <xf numFmtId="0" fontId="10" fillId="4" borderId="29" xfId="0" applyFont="1" applyFill="1" applyBorder="1"/>
    <xf numFmtId="0" fontId="1" fillId="4" borderId="29" xfId="0" applyFont="1" applyFill="1" applyBorder="1" applyAlignment="1">
      <alignment horizontal="right"/>
    </xf>
    <xf numFmtId="0" fontId="1" fillId="4" borderId="30" xfId="0" applyFont="1" applyFill="1" applyBorder="1"/>
    <xf numFmtId="0" fontId="3" fillId="4" borderId="31" xfId="0" applyFont="1" applyFill="1" applyBorder="1"/>
    <xf numFmtId="164" fontId="1" fillId="4" borderId="29" xfId="3" applyFont="1" applyFill="1" applyBorder="1" applyAlignment="1">
      <alignment horizontal="center"/>
    </xf>
    <xf numFmtId="0" fontId="3" fillId="0" borderId="29" xfId="0" applyFont="1" applyBorder="1"/>
    <xf numFmtId="3" fontId="3" fillId="4" borderId="29" xfId="0" applyNumberFormat="1" applyFont="1" applyFill="1" applyBorder="1" applyAlignment="1">
      <alignment horizontal="right"/>
    </xf>
    <xf numFmtId="3" fontId="3" fillId="4" borderId="30" xfId="0" applyNumberFormat="1" applyFont="1" applyFill="1" applyBorder="1" applyAlignment="1">
      <alignment horizontal="right"/>
    </xf>
    <xf numFmtId="3" fontId="3" fillId="4" borderId="30" xfId="0" applyNumberFormat="1" applyFont="1" applyFill="1" applyBorder="1"/>
    <xf numFmtId="0" fontId="3" fillId="0" borderId="30" xfId="0" applyFont="1" applyBorder="1"/>
    <xf numFmtId="0" fontId="3" fillId="4" borderId="22" xfId="5" applyFont="1" applyFill="1" applyBorder="1"/>
    <xf numFmtId="167" fontId="1" fillId="4" borderId="22" xfId="7" applyFont="1" applyFill="1" applyBorder="1" applyAlignment="1">
      <alignment horizontal="center"/>
    </xf>
    <xf numFmtId="0" fontId="1" fillId="4" borderId="22" xfId="0" applyFont="1" applyFill="1" applyBorder="1" applyAlignment="1">
      <alignment horizontal="center"/>
    </xf>
    <xf numFmtId="167" fontId="3" fillId="4" borderId="30" xfId="7" applyFont="1" applyFill="1" applyBorder="1"/>
    <xf numFmtId="3" fontId="3" fillId="4" borderId="30" xfId="7" applyNumberFormat="1" applyFont="1" applyFill="1" applyBorder="1"/>
    <xf numFmtId="0" fontId="22" fillId="4" borderId="22" xfId="0" applyFont="1" applyFill="1" applyBorder="1"/>
    <xf numFmtId="0" fontId="23" fillId="4" borderId="22" xfId="0" applyFont="1" applyFill="1" applyBorder="1" applyAlignment="1">
      <alignment horizontal="center"/>
    </xf>
    <xf numFmtId="0" fontId="23" fillId="0" borderId="22" xfId="0" applyFont="1" applyBorder="1" applyAlignment="1">
      <alignment horizontal="center"/>
    </xf>
    <xf numFmtId="0" fontId="23" fillId="4" borderId="30" xfId="0" applyFont="1" applyFill="1" applyBorder="1"/>
    <xf numFmtId="4" fontId="23" fillId="4" borderId="30" xfId="0" applyNumberFormat="1" applyFont="1" applyFill="1" applyBorder="1"/>
    <xf numFmtId="4" fontId="23" fillId="0" borderId="30" xfId="0" applyNumberFormat="1" applyFont="1" applyBorder="1"/>
    <xf numFmtId="4" fontId="3" fillId="0" borderId="22" xfId="0" applyNumberFormat="1" applyFont="1" applyBorder="1" applyAlignment="1">
      <alignment horizontal="right"/>
    </xf>
    <xf numFmtId="4" fontId="3" fillId="4" borderId="22" xfId="0" applyNumberFormat="1" applyFont="1" applyFill="1" applyBorder="1"/>
    <xf numFmtId="4" fontId="3" fillId="4" borderId="30" xfId="0" applyNumberFormat="1" applyFont="1" applyFill="1" applyBorder="1"/>
    <xf numFmtId="4" fontId="3" fillId="0" borderId="30" xfId="0" applyNumberFormat="1" applyFont="1" applyBorder="1"/>
    <xf numFmtId="167" fontId="1" fillId="4" borderId="29" xfId="7" applyFont="1" applyFill="1" applyBorder="1"/>
    <xf numFmtId="167" fontId="3" fillId="4" borderId="29" xfId="7" applyFont="1" applyFill="1" applyBorder="1"/>
    <xf numFmtId="169" fontId="1" fillId="4" borderId="29" xfId="1" applyNumberFormat="1" applyFont="1" applyFill="1" applyBorder="1" applyAlignment="1">
      <alignment horizontal="center"/>
    </xf>
    <xf numFmtId="169" fontId="1" fillId="4" borderId="30" xfId="1" applyNumberFormat="1" applyFont="1" applyFill="1" applyBorder="1" applyAlignment="1">
      <alignment horizontal="center"/>
    </xf>
    <xf numFmtId="3" fontId="1" fillId="4" borderId="32" xfId="1" applyNumberFormat="1" applyFont="1" applyFill="1" applyBorder="1" applyAlignment="1">
      <alignment horizontal="center" wrapText="1"/>
    </xf>
    <xf numFmtId="169" fontId="1" fillId="4" borderId="29" xfId="1" applyNumberFormat="1" applyFont="1" applyFill="1" applyBorder="1"/>
    <xf numFmtId="3" fontId="1" fillId="4" borderId="33" xfId="1" applyNumberFormat="1" applyFont="1" applyFill="1" applyBorder="1"/>
    <xf numFmtId="37" fontId="3" fillId="4" borderId="22" xfId="7" applyNumberFormat="1" applyFont="1" applyFill="1" applyBorder="1"/>
    <xf numFmtId="37" fontId="1" fillId="4" borderId="22" xfId="7" applyNumberFormat="1" applyFont="1" applyFill="1" applyBorder="1"/>
    <xf numFmtId="169" fontId="3" fillId="4" borderId="31" xfId="1" applyNumberFormat="1" applyFont="1" applyFill="1" applyBorder="1"/>
    <xf numFmtId="169" fontId="3" fillId="4" borderId="31" xfId="1" applyNumberFormat="1" applyFont="1" applyFill="1" applyBorder="1" applyAlignment="1">
      <alignment horizontal="right"/>
    </xf>
    <xf numFmtId="169" fontId="3" fillId="4" borderId="34" xfId="1" applyNumberFormat="1" applyFont="1" applyFill="1" applyBorder="1" applyAlignment="1">
      <alignment horizontal="right"/>
    </xf>
    <xf numFmtId="3" fontId="3" fillId="4" borderId="35" xfId="1" applyNumberFormat="1" applyFont="1" applyFill="1" applyBorder="1" applyAlignment="1">
      <alignment horizontal="right"/>
    </xf>
    <xf numFmtId="0" fontId="10" fillId="4" borderId="29" xfId="0" applyFont="1" applyFill="1" applyBorder="1" applyAlignment="1">
      <alignment horizontal="right"/>
    </xf>
    <xf numFmtId="0" fontId="3" fillId="0" borderId="36" xfId="0" applyFont="1" applyBorder="1"/>
    <xf numFmtId="0" fontId="1" fillId="4" borderId="29" xfId="0" applyFont="1" applyFill="1" applyBorder="1" applyAlignment="1">
      <alignment horizontal="center"/>
    </xf>
    <xf numFmtId="0" fontId="1" fillId="4" borderId="37" xfId="0" applyFont="1" applyFill="1" applyBorder="1" applyAlignment="1">
      <alignment horizontal="center"/>
    </xf>
    <xf numFmtId="0" fontId="1" fillId="4" borderId="29" xfId="0" applyFont="1" applyFill="1" applyBorder="1"/>
    <xf numFmtId="170" fontId="1" fillId="4" borderId="30" xfId="1" applyNumberFormat="1" applyFont="1" applyFill="1" applyBorder="1"/>
    <xf numFmtId="3" fontId="1" fillId="4" borderId="29" xfId="1" applyNumberFormat="1" applyFont="1" applyFill="1" applyBorder="1"/>
    <xf numFmtId="3" fontId="1" fillId="4" borderId="30" xfId="1" applyNumberFormat="1" applyFont="1" applyFill="1" applyBorder="1"/>
    <xf numFmtId="0" fontId="1" fillId="4" borderId="34" xfId="0" applyFont="1" applyFill="1" applyBorder="1" applyAlignment="1">
      <alignment horizontal="center" vertical="center"/>
    </xf>
    <xf numFmtId="0" fontId="22" fillId="4" borderId="30" xfId="0" applyFont="1" applyFill="1" applyBorder="1" applyAlignment="1">
      <alignment horizontal="left"/>
    </xf>
    <xf numFmtId="0" fontId="1" fillId="4" borderId="29" xfId="0" applyFont="1" applyFill="1" applyBorder="1" applyAlignment="1">
      <alignment horizontal="center" wrapText="1"/>
    </xf>
    <xf numFmtId="0" fontId="1" fillId="0" borderId="30" xfId="0" applyFont="1" applyBorder="1" applyAlignment="1">
      <alignment vertical="top" wrapText="1"/>
    </xf>
    <xf numFmtId="0" fontId="1" fillId="4" borderId="30" xfId="0" applyFont="1" applyFill="1" applyBorder="1" applyAlignment="1">
      <alignment vertical="top" wrapText="1"/>
    </xf>
    <xf numFmtId="3" fontId="1" fillId="4" borderId="30" xfId="0" applyNumberFormat="1" applyFont="1" applyFill="1" applyBorder="1"/>
    <xf numFmtId="3" fontId="1" fillId="4" borderId="30" xfId="0" applyNumberFormat="1" applyFont="1" applyFill="1" applyBorder="1" applyAlignment="1">
      <alignment horizontal="right"/>
    </xf>
    <xf numFmtId="3" fontId="1" fillId="4" borderId="30" xfId="0" applyNumberFormat="1" applyFont="1" applyFill="1" applyBorder="1" applyAlignment="1">
      <alignment vertical="top" wrapText="1"/>
    </xf>
    <xf numFmtId="3" fontId="1" fillId="4" borderId="30" xfId="1" applyNumberFormat="1" applyFont="1" applyFill="1" applyBorder="1" applyAlignment="1">
      <alignment vertical="top" wrapText="1"/>
    </xf>
    <xf numFmtId="3" fontId="1" fillId="4" borderId="30" xfId="0" applyNumberFormat="1" applyFont="1" applyFill="1" applyBorder="1" applyAlignment="1">
      <alignment horizontal="right" vertical="top" wrapText="1"/>
    </xf>
    <xf numFmtId="3" fontId="1" fillId="0" borderId="30" xfId="0" applyNumberFormat="1" applyFont="1" applyBorder="1" applyAlignment="1">
      <alignment horizontal="right" vertical="top" wrapText="1"/>
    </xf>
    <xf numFmtId="3" fontId="1" fillId="0" borderId="30" xfId="0" applyNumberFormat="1" applyFont="1" applyBorder="1" applyAlignment="1">
      <alignment horizontal="right"/>
    </xf>
    <xf numFmtId="3" fontId="1" fillId="0" borderId="30" xfId="1" applyNumberFormat="1" applyFont="1" applyFill="1" applyBorder="1" applyAlignment="1">
      <alignment vertical="top" wrapText="1"/>
    </xf>
    <xf numFmtId="37" fontId="10" fillId="4" borderId="29" xfId="0" applyNumberFormat="1" applyFont="1" applyFill="1" applyBorder="1"/>
    <xf numFmtId="37" fontId="3" fillId="4" borderId="29" xfId="0" applyNumberFormat="1" applyFont="1" applyFill="1" applyBorder="1" applyAlignment="1">
      <alignment horizontal="right"/>
    </xf>
    <xf numFmtId="37" fontId="1" fillId="4" borderId="29" xfId="0" applyNumberFormat="1" applyFont="1" applyFill="1" applyBorder="1" applyAlignment="1">
      <alignment horizontal="center"/>
    </xf>
    <xf numFmtId="37" fontId="1" fillId="4" borderId="36" xfId="0" applyNumberFormat="1" applyFont="1" applyFill="1" applyBorder="1" applyAlignment="1">
      <alignment horizontal="center"/>
    </xf>
    <xf numFmtId="37" fontId="1" fillId="4" borderId="30" xfId="0" applyNumberFormat="1" applyFont="1" applyFill="1" applyBorder="1" applyAlignment="1">
      <alignment horizontal="right"/>
    </xf>
    <xf numFmtId="175" fontId="1" fillId="4" borderId="30" xfId="0" applyNumberFormat="1" applyFont="1" applyFill="1" applyBorder="1"/>
    <xf numFmtId="37" fontId="1" fillId="4" borderId="30" xfId="0" applyNumberFormat="1" applyFont="1" applyFill="1" applyBorder="1"/>
    <xf numFmtId="0" fontId="1" fillId="4" borderId="30" xfId="0" applyFont="1" applyFill="1" applyBorder="1" applyAlignment="1">
      <alignment horizontal="left"/>
    </xf>
    <xf numFmtId="0" fontId="1" fillId="4" borderId="30" xfId="0" applyFont="1" applyFill="1" applyBorder="1" applyAlignment="1">
      <alignment horizontal="right"/>
    </xf>
    <xf numFmtId="0" fontId="22" fillId="3" borderId="30" xfId="0" applyFont="1" applyFill="1" applyBorder="1" applyAlignment="1">
      <alignment horizontal="left"/>
    </xf>
    <xf numFmtId="0" fontId="23" fillId="3" borderId="34" xfId="0" applyFont="1" applyFill="1" applyBorder="1" applyAlignment="1">
      <alignment horizontal="center"/>
    </xf>
    <xf numFmtId="0" fontId="1" fillId="2" borderId="30" xfId="0" applyFont="1" applyFill="1" applyBorder="1" applyAlignment="1">
      <alignment horizontal="center"/>
    </xf>
    <xf numFmtId="0" fontId="26" fillId="3" borderId="34" xfId="0" applyFont="1" applyFill="1" applyBorder="1" applyAlignment="1">
      <alignment horizontal="right"/>
    </xf>
    <xf numFmtId="0" fontId="22" fillId="2" borderId="34" xfId="0" applyFont="1" applyFill="1" applyBorder="1" applyAlignment="1">
      <alignment horizontal="left"/>
    </xf>
    <xf numFmtId="3" fontId="3" fillId="2" borderId="34" xfId="0" applyNumberFormat="1" applyFont="1" applyFill="1" applyBorder="1" applyAlignment="1">
      <alignment horizontal="right"/>
    </xf>
    <xf numFmtId="0" fontId="26" fillId="3" borderId="34" xfId="0" applyFont="1" applyFill="1" applyBorder="1" applyAlignment="1">
      <alignment horizontal="left"/>
    </xf>
    <xf numFmtId="0" fontId="23" fillId="3" borderId="34" xfId="0" applyFont="1" applyFill="1" applyBorder="1" applyAlignment="1">
      <alignment horizontal="right"/>
    </xf>
    <xf numFmtId="10" fontId="23" fillId="2" borderId="34" xfId="0" applyNumberFormat="1" applyFont="1" applyFill="1" applyBorder="1" applyAlignment="1">
      <alignment horizontal="right"/>
    </xf>
    <xf numFmtId="2" fontId="23" fillId="2" borderId="34" xfId="0" applyNumberFormat="1" applyFont="1" applyFill="1" applyBorder="1" applyAlignment="1">
      <alignment horizontal="right"/>
    </xf>
    <xf numFmtId="2" fontId="1" fillId="2" borderId="34" xfId="0" applyNumberFormat="1" applyFont="1" applyFill="1" applyBorder="1" applyAlignment="1">
      <alignment horizontal="right"/>
    </xf>
    <xf numFmtId="2" fontId="1" fillId="4" borderId="34" xfId="0" applyNumberFormat="1" applyFont="1" applyFill="1" applyBorder="1" applyAlignment="1">
      <alignment horizontal="right"/>
    </xf>
    <xf numFmtId="167" fontId="1" fillId="4" borderId="30" xfId="7" applyFont="1" applyFill="1" applyBorder="1"/>
    <xf numFmtId="3" fontId="1" fillId="4" borderId="30" xfId="15" applyNumberFormat="1" applyFont="1" applyFill="1" applyBorder="1" applyAlignment="1">
      <alignment horizontal="right"/>
    </xf>
    <xf numFmtId="37" fontId="3" fillId="4" borderId="34" xfId="7" applyNumberFormat="1" applyFont="1" applyFill="1" applyBorder="1" applyAlignment="1">
      <alignment vertical="top"/>
    </xf>
    <xf numFmtId="37" fontId="1" fillId="4" borderId="34" xfId="7" applyNumberFormat="1" applyFont="1" applyFill="1" applyBorder="1" applyAlignment="1">
      <alignment vertical="top"/>
    </xf>
    <xf numFmtId="3" fontId="3" fillId="4" borderId="34" xfId="15" applyNumberFormat="1" applyFont="1" applyFill="1" applyBorder="1" applyAlignment="1">
      <alignment horizontal="right"/>
    </xf>
    <xf numFmtId="3" fontId="3" fillId="0" borderId="34" xfId="15" applyNumberFormat="1" applyFont="1" applyFill="1" applyBorder="1" applyAlignment="1">
      <alignment horizontal="right"/>
    </xf>
    <xf numFmtId="3" fontId="22" fillId="4" borderId="22" xfId="0" applyNumberFormat="1" applyFont="1" applyFill="1" applyBorder="1" applyAlignment="1">
      <alignment horizontal="right"/>
    </xf>
    <xf numFmtId="3" fontId="3" fillId="0" borderId="22" xfId="0" applyNumberFormat="1" applyFont="1" applyBorder="1" applyAlignment="1">
      <alignment horizontal="right"/>
    </xf>
    <xf numFmtId="4" fontId="22" fillId="4" borderId="22" xfId="0" applyNumberFormat="1" applyFont="1" applyFill="1" applyBorder="1" applyAlignment="1">
      <alignment horizontal="right"/>
    </xf>
    <xf numFmtId="4" fontId="3" fillId="4" borderId="22" xfId="0" applyNumberFormat="1" applyFont="1" applyFill="1" applyBorder="1" applyAlignment="1">
      <alignment horizontal="right"/>
    </xf>
  </cellXfs>
  <cellStyles count="24">
    <cellStyle name="Comma" xfId="1" builtinId="3"/>
    <cellStyle name="Comma 2" xfId="11" xr:uid="{00000000-0005-0000-0000-000001000000}"/>
    <cellStyle name="Comma 2 2" xfId="18" xr:uid="{187450F9-5921-498B-A391-AF3284A9C009}"/>
    <cellStyle name="Comma 3" xfId="2" xr:uid="{00000000-0005-0000-0000-000002000000}"/>
    <cellStyle name="Comma 3 2" xfId="16" xr:uid="{EFF46362-4B2A-4DE3-8D06-5FF42AFD29E2}"/>
    <cellStyle name="Comma 4" xfId="13" xr:uid="{B8914382-4630-428A-A184-1529CBB6277D}"/>
    <cellStyle name="Comma 4 2" xfId="20" xr:uid="{CE21F8A6-A9E2-4D14-9292-34EF06263171}"/>
    <cellStyle name="Comma 4 3" xfId="22" xr:uid="{1FFDA972-B7AE-4DAC-9294-9066291FD4B8}"/>
    <cellStyle name="Comma 5" xfId="15" xr:uid="{0ADDB276-7324-4AB2-9E41-95A9BBEF3E6B}"/>
    <cellStyle name="Currency" xfId="3" builtinId="4"/>
    <cellStyle name="Currency 2" xfId="12" xr:uid="{00000000-0005-0000-0000-000004000000}"/>
    <cellStyle name="Currency 2 2" xfId="19" xr:uid="{81516F9A-CFD0-47D8-B3A6-509C1D399780}"/>
    <cellStyle name="Currency 3" xfId="14" xr:uid="{338D9061-A22B-4474-8158-1BAC5FE80872}"/>
    <cellStyle name="Currency 3 2" xfId="21" xr:uid="{8995104D-6516-435C-91CE-23EB6831359C}"/>
    <cellStyle name="Currency 3 3" xfId="23" xr:uid="{6BE12277-9416-41F4-A9E1-83E18EEA1BC6}"/>
    <cellStyle name="Currency 4" xfId="17" xr:uid="{DC508E4D-977C-44D3-AB2B-5F86E889ACDD}"/>
    <cellStyle name="Hyperlink" xfId="4" builtinId="8"/>
    <cellStyle name="Normal" xfId="0" builtinId="0"/>
    <cellStyle name="Normal 2" xfId="5" xr:uid="{00000000-0005-0000-0000-000007000000}"/>
    <cellStyle name="Normal 3" xfId="6" xr:uid="{00000000-0005-0000-0000-000008000000}"/>
    <cellStyle name="Normal_Sheet1" xfId="7" xr:uid="{00000000-0005-0000-0000-000009000000}"/>
    <cellStyle name="Normal_Sheet2" xfId="8" xr:uid="{00000000-0005-0000-0000-00000A000000}"/>
    <cellStyle name="Percent" xfId="9" builtinId="5"/>
    <cellStyle name="Percent 2" xfId="10" xr:uid="{00000000-0005-0000-0000-00000C000000}"/>
  </cellStyles>
  <dxfs count="19">
    <dxf>
      <numFmt numFmtId="3" formatCode="#,##0"/>
    </dxf>
    <dxf>
      <numFmt numFmtId="3" formatCode="#,##0"/>
    </dxf>
    <dxf>
      <numFmt numFmtId="3" formatCode="#,##0"/>
    </dxf>
    <dxf>
      <numFmt numFmtId="3" formatCode="#,##0"/>
    </dxf>
    <dxf>
      <numFmt numFmtId="3" formatCode="#,##0"/>
    </dxf>
    <dxf>
      <numFmt numFmtId="3" formatCode="#,##0"/>
    </dxf>
    <dxf>
      <numFmt numFmtId="3" formatCode="#,##0"/>
    </dxf>
    <dxf>
      <font>
        <color rgb="FF9C0006"/>
      </font>
      <fill>
        <patternFill>
          <bgColor rgb="FFFFC7CE"/>
        </patternFill>
      </fill>
    </dxf>
    <dxf>
      <numFmt numFmtId="172" formatCode="0.0"/>
    </dxf>
    <dxf>
      <numFmt numFmtId="172" formatCode="0.0"/>
    </dxf>
    <dxf>
      <numFmt numFmtId="3" formatCode="#,##0"/>
    </dxf>
    <dxf>
      <numFmt numFmtId="3" formatCode="#,##0"/>
    </dxf>
    <dxf>
      <numFmt numFmtId="3" formatCode="#,##0"/>
    </dxf>
    <dxf>
      <numFmt numFmtId="3" formatCode="#,##0"/>
    </dxf>
    <dxf>
      <font>
        <color rgb="FF9C0006"/>
      </font>
      <fill>
        <patternFill>
          <bgColor rgb="FFFFC7CE"/>
        </patternFill>
      </fill>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Types" Target="richData/rdRichValueTyp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06/relationships/rdRichValue" Target="richData/rdrichvalue.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v.uk/government/organisations/companies-house/about/statistics" TargetMode="External"/><Relationship Id="rId1" Type="http://schemas.openxmlformats.org/officeDocument/2006/relationships/hyperlink" Target="mailto:statistics@companieshouse.gov.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ebarchive.nationalarchives.gov.uk/ukgwa/20141104110620/http:/www.companieshouse.gov.uk/about/businessRegisterStat.shtml" TargetMode="External"/><Relationship Id="rId3" Type="http://schemas.openxmlformats.org/officeDocument/2006/relationships/hyperlink" Target="https://www.gov.uk/government/organisations/companies-house/about/about-our-services" TargetMode="External"/><Relationship Id="rId7" Type="http://schemas.openxmlformats.org/officeDocument/2006/relationships/hyperlink" Target="https://developer.company-information.service.gov.uk/" TargetMode="External"/><Relationship Id="rId2" Type="http://schemas.openxmlformats.org/officeDocument/2006/relationships/hyperlink" Target="mailto:statistics@companieshouse.gov.uk" TargetMode="External"/><Relationship Id="rId1" Type="http://schemas.openxmlformats.org/officeDocument/2006/relationships/hyperlink" Target="https://www.gov.uk/government/organisations/companies-house/about/statistics" TargetMode="External"/><Relationship Id="rId6" Type="http://schemas.openxmlformats.org/officeDocument/2006/relationships/hyperlink" Target="https://www.gov.uk/government/publications/definitions-to-accompany-our-statistical-releases" TargetMode="External"/><Relationship Id="rId5" Type="http://schemas.openxmlformats.org/officeDocument/2006/relationships/hyperlink" Target="http://forum.aws.chdev.org/" TargetMode="External"/><Relationship Id="rId4" Type="http://schemas.openxmlformats.org/officeDocument/2006/relationships/hyperlink" Target="http://forum.aws.chdev.org/"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gov.uk/government/collections/companies-house-guidance-for-limited-companies-partnerships-and-other-company-type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fca.org.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publications/definitions-to-accompany-our-statistical-releases" TargetMode="External"/><Relationship Id="rId1" Type="http://schemas.openxmlformats.org/officeDocument/2006/relationships/hyperlink" Target="https://www.gov.uk/government/publications/definitions-to-accompany-our-statistical-release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gov.uk/government/publications/definitions-to-accompany-our-statistical-releas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definitions-to-accompany-our-statistical-releas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gov.uk/government/publications/definitions-to-accompany-our-statistical-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E1E04-512F-4582-A947-4684F07690A7}">
  <dimension ref="A1:L58"/>
  <sheetViews>
    <sheetView showGridLines="0" tabSelected="1" zoomScaleNormal="100" workbookViewId="0"/>
  </sheetViews>
  <sheetFormatPr defaultRowHeight="15"/>
  <cols>
    <col min="1" max="1" width="2.7109375" customWidth="1"/>
    <col min="2" max="2" width="16.85546875" customWidth="1"/>
  </cols>
  <sheetData>
    <row r="1" spans="1:12" s="224" customFormat="1" ht="12.75"/>
    <row r="2" spans="1:12" s="224" customFormat="1" ht="12.75">
      <c r="B2" s="472" t="e" vm="1">
        <v>#VALUE!</v>
      </c>
      <c r="C2" s="472"/>
      <c r="D2" s="472"/>
    </row>
    <row r="3" spans="1:12" s="224" customFormat="1" ht="12.75">
      <c r="B3" s="472"/>
      <c r="C3" s="472"/>
      <c r="D3" s="472"/>
    </row>
    <row r="4" spans="1:12" s="224" customFormat="1" ht="12.75">
      <c r="B4" s="472"/>
      <c r="C4" s="472"/>
      <c r="D4" s="472"/>
    </row>
    <row r="5" spans="1:12" s="224" customFormat="1" ht="12.75">
      <c r="B5" s="472"/>
      <c r="C5" s="472"/>
      <c r="D5" s="472"/>
    </row>
    <row r="6" spans="1:12" s="224" customFormat="1" ht="12.75"/>
    <row r="7" spans="1:12" ht="44.25">
      <c r="A7" s="221"/>
      <c r="B7" s="468" t="s">
        <v>0</v>
      </c>
      <c r="C7" s="469"/>
      <c r="D7" s="469"/>
      <c r="E7" s="469"/>
      <c r="F7" s="469"/>
      <c r="G7" s="469"/>
      <c r="H7" s="72"/>
      <c r="I7" s="72"/>
      <c r="J7" s="72"/>
      <c r="K7" s="72"/>
      <c r="L7" s="72"/>
    </row>
    <row r="8" spans="1:12" s="224" customFormat="1" ht="12.75"/>
    <row r="9" spans="1:12" s="224" customFormat="1" ht="12.75" customHeight="1">
      <c r="B9" s="1" t="s">
        <v>1</v>
      </c>
    </row>
    <row r="10" spans="1:12" s="224" customFormat="1" ht="12.75" customHeight="1">
      <c r="B10" s="30" t="s">
        <v>2</v>
      </c>
    </row>
    <row r="11" spans="1:12" s="224" customFormat="1" ht="12.75" customHeight="1">
      <c r="B11" s="30" t="s">
        <v>3</v>
      </c>
    </row>
    <row r="12" spans="1:12" s="224" customFormat="1" ht="12.75" customHeight="1">
      <c r="B12" s="30" t="s">
        <v>4</v>
      </c>
    </row>
    <row r="13" spans="1:12" s="224" customFormat="1" ht="12.75" customHeight="1">
      <c r="B13" s="30" t="s">
        <v>5</v>
      </c>
    </row>
    <row r="14" spans="1:12" s="224" customFormat="1" ht="12.75" customHeight="1">
      <c r="A14" s="67"/>
      <c r="B14" s="11"/>
      <c r="C14" s="67"/>
      <c r="D14" s="67"/>
      <c r="E14" s="67"/>
      <c r="F14" s="67"/>
      <c r="G14" s="67"/>
    </row>
    <row r="15" spans="1:12" s="224" customFormat="1" ht="12.75" customHeight="1">
      <c r="A15" s="67"/>
      <c r="B15" s="1" t="s">
        <v>6</v>
      </c>
      <c r="C15" s="67"/>
      <c r="D15" s="67"/>
      <c r="E15" s="67"/>
      <c r="F15" s="67"/>
      <c r="G15" s="67"/>
    </row>
    <row r="16" spans="1:12" s="224" customFormat="1" ht="12.75" customHeight="1">
      <c r="A16" s="67"/>
      <c r="B16" s="298" t="s">
        <v>7</v>
      </c>
      <c r="C16" s="67"/>
      <c r="D16" s="67"/>
      <c r="E16" s="67"/>
      <c r="F16" s="67"/>
      <c r="G16" s="67"/>
    </row>
    <row r="17" spans="1:7" s="224" customFormat="1" ht="12.75" customHeight="1">
      <c r="A17" s="67"/>
      <c r="B17" s="222"/>
      <c r="C17" s="67"/>
      <c r="D17" s="67"/>
      <c r="E17" s="67"/>
      <c r="F17" s="67"/>
      <c r="G17" s="67"/>
    </row>
    <row r="18" spans="1:7" s="224" customFormat="1" ht="12.75" customHeight="1">
      <c r="A18" s="67"/>
      <c r="B18" s="1" t="s">
        <v>8</v>
      </c>
      <c r="C18" s="67"/>
      <c r="D18" s="67"/>
      <c r="E18" s="67"/>
      <c r="F18" s="67"/>
      <c r="G18" s="67"/>
    </row>
    <row r="19" spans="1:7" s="224" customFormat="1" ht="12.75" customHeight="1">
      <c r="A19" s="67"/>
      <c r="B19" s="222" t="s">
        <v>9</v>
      </c>
      <c r="C19" s="67"/>
      <c r="D19" s="67"/>
      <c r="E19" s="67"/>
      <c r="F19" s="67"/>
      <c r="G19" s="67"/>
    </row>
    <row r="20" spans="1:7" s="224" customFormat="1" ht="12.75" customHeight="1">
      <c r="A20" s="67"/>
      <c r="B20" s="222"/>
      <c r="C20" s="67"/>
      <c r="D20" s="67"/>
      <c r="E20" s="67"/>
      <c r="F20" s="67"/>
      <c r="G20" s="67"/>
    </row>
    <row r="21" spans="1:7" s="224" customFormat="1" ht="12.75" customHeight="1">
      <c r="A21" s="67"/>
      <c r="B21" s="1" t="s">
        <v>10</v>
      </c>
      <c r="C21" s="67"/>
      <c r="D21" s="67"/>
      <c r="E21" s="67"/>
      <c r="F21" s="67"/>
      <c r="G21" s="67"/>
    </row>
    <row r="22" spans="1:7" s="224" customFormat="1" ht="12.75" customHeight="1">
      <c r="A22" s="67"/>
      <c r="B22" s="298" t="s">
        <v>11</v>
      </c>
      <c r="C22" s="67"/>
      <c r="D22" s="67"/>
      <c r="E22" s="67"/>
      <c r="F22" s="67"/>
      <c r="G22" s="67"/>
    </row>
    <row r="23" spans="1:7" s="224" customFormat="1" ht="12.75" customHeight="1">
      <c r="A23" s="30"/>
      <c r="B23" s="30"/>
    </row>
    <row r="24" spans="1:7" s="224" customFormat="1" ht="12.75" customHeight="1">
      <c r="A24" s="30"/>
      <c r="B24" s="70" t="s">
        <v>12</v>
      </c>
    </row>
    <row r="25" spans="1:7" s="224" customFormat="1" ht="12.75" customHeight="1">
      <c r="B25" s="301" t="s">
        <v>13</v>
      </c>
    </row>
    <row r="26" spans="1:7" s="224" customFormat="1" ht="12.75" customHeight="1">
      <c r="B26" s="389" t="s">
        <v>14</v>
      </c>
    </row>
    <row r="27" spans="1:7" s="224" customFormat="1" ht="12.75" customHeight="1"/>
    <row r="28" spans="1:7" s="224" customFormat="1" ht="12.75" customHeight="1">
      <c r="B28" s="223" t="s">
        <v>15</v>
      </c>
    </row>
    <row r="29" spans="1:7" s="224" customFormat="1" ht="12.75" customHeight="1">
      <c r="B29" s="390" t="s">
        <v>16</v>
      </c>
    </row>
    <row r="30" spans="1:7" s="224" customFormat="1" ht="12.75"/>
    <row r="31" spans="1:7" s="224" customFormat="1" ht="12.75"/>
    <row r="32" spans="1:7" s="224" customFormat="1" ht="12.75"/>
    <row r="33" s="224" customFormat="1" ht="12.75"/>
    <row r="34" s="224" customFormat="1" ht="12.75"/>
    <row r="35" s="224" customFormat="1" ht="12.75"/>
    <row r="36" s="224" customFormat="1" ht="12.75"/>
    <row r="37" s="224" customFormat="1" ht="12.75"/>
    <row r="38" s="224" customFormat="1" ht="12.75"/>
    <row r="39" s="224" customFormat="1" ht="12.75"/>
    <row r="40" s="224" customFormat="1" ht="12.75"/>
    <row r="41" s="224" customFormat="1" ht="12.75"/>
    <row r="42" s="224" customFormat="1" ht="12.75"/>
    <row r="43" s="224" customFormat="1" ht="12.75"/>
    <row r="44" s="224" customFormat="1" ht="12.75"/>
    <row r="45" s="224" customFormat="1" ht="12.75"/>
    <row r="46" s="224" customFormat="1" ht="12.75"/>
    <row r="47" s="224" customFormat="1" ht="12.75"/>
    <row r="48" s="224" customFormat="1" ht="12.75"/>
    <row r="49" s="224" customFormat="1" ht="12.75"/>
    <row r="50" s="224" customFormat="1" ht="12.75"/>
    <row r="51" s="224" customFormat="1" ht="12.75"/>
    <row r="52" s="224" customFormat="1" ht="12.75"/>
    <row r="53" s="224" customFormat="1" ht="12.75"/>
    <row r="54" s="224" customFormat="1" ht="12.75"/>
    <row r="55" s="224" customFormat="1" ht="12.75"/>
    <row r="56" s="224" customFormat="1" ht="12.75"/>
    <row r="57" s="224" customFormat="1" ht="12.75"/>
    <row r="58" s="224" customFormat="1" ht="12.75"/>
  </sheetData>
  <mergeCells count="1">
    <mergeCell ref="B2:D5"/>
  </mergeCells>
  <hyperlinks>
    <hyperlink ref="B26" r:id="rId1" xr:uid="{3B77F8AE-46E0-42EC-A3F1-4C7187103802}"/>
    <hyperlink ref="B29" r:id="rId2" xr:uid="{B2BFB569-FF32-441D-B213-2FA749559A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46"/>
  <sheetViews>
    <sheetView showGridLines="0" workbookViewId="0"/>
  </sheetViews>
  <sheetFormatPr defaultColWidth="8.85546875" defaultRowHeight="12.75"/>
  <cols>
    <col min="1" max="1" width="2.85546875" style="67" customWidth="1"/>
    <col min="2" max="2" width="11.42578125" style="67" customWidth="1"/>
    <col min="3" max="3" width="9.42578125" style="67" bestFit="1" customWidth="1"/>
    <col min="4" max="16384" width="8.85546875" style="67"/>
  </cols>
  <sheetData>
    <row r="2" spans="2:21" ht="15.75">
      <c r="B2" s="74" t="s">
        <v>17</v>
      </c>
    </row>
    <row r="3" spans="2:21" ht="15.75">
      <c r="B3" s="74"/>
    </row>
    <row r="4" spans="2:21" ht="12.95" customHeight="1">
      <c r="B4" s="26" t="s">
        <v>18</v>
      </c>
      <c r="C4" s="30" t="s">
        <v>19</v>
      </c>
      <c r="D4" s="224"/>
      <c r="E4" s="224"/>
      <c r="G4" s="224"/>
      <c r="H4" s="224"/>
      <c r="I4" s="224"/>
      <c r="J4" s="224"/>
    </row>
    <row r="5" spans="2:21" ht="12.95" customHeight="1">
      <c r="B5" s="68" t="s">
        <v>20</v>
      </c>
      <c r="C5" s="393" t="s">
        <v>21</v>
      </c>
      <c r="H5" s="224"/>
      <c r="I5" s="224"/>
      <c r="J5" s="224"/>
      <c r="K5" s="224"/>
      <c r="L5" s="224"/>
      <c r="M5" s="224"/>
      <c r="N5" s="224"/>
      <c r="O5" s="224"/>
      <c r="P5" s="224"/>
      <c r="Q5" s="224"/>
      <c r="R5" s="224"/>
      <c r="S5" s="224"/>
      <c r="T5" s="224"/>
      <c r="U5" s="224"/>
    </row>
    <row r="6" spans="2:21" ht="12.95" customHeight="1">
      <c r="B6" s="68"/>
      <c r="C6" s="67" t="s">
        <v>22</v>
      </c>
      <c r="H6" s="224"/>
      <c r="I6" s="224"/>
      <c r="J6" s="224"/>
      <c r="K6" s="224"/>
      <c r="L6" s="224"/>
      <c r="M6" s="224"/>
      <c r="N6" s="224"/>
      <c r="O6" s="224"/>
      <c r="P6" s="224"/>
      <c r="Q6" s="224"/>
      <c r="R6" s="224"/>
      <c r="S6" s="224"/>
      <c r="T6" s="224"/>
      <c r="U6" s="224"/>
    </row>
    <row r="7" spans="2:21" ht="12.95" customHeight="1">
      <c r="B7" s="68"/>
      <c r="C7" s="67" t="s">
        <v>23</v>
      </c>
      <c r="H7" s="224"/>
      <c r="I7" s="224"/>
      <c r="J7" s="224"/>
      <c r="K7" s="224"/>
      <c r="L7" s="224"/>
      <c r="M7" s="224"/>
      <c r="N7" s="224"/>
      <c r="O7" s="224"/>
      <c r="P7" s="224"/>
      <c r="Q7" s="224"/>
      <c r="R7" s="224"/>
      <c r="S7" s="224"/>
      <c r="T7" s="224"/>
      <c r="U7" s="224"/>
    </row>
    <row r="8" spans="2:21" ht="12.95" customHeight="1">
      <c r="B8" s="68"/>
      <c r="C8" s="67" t="s">
        <v>24</v>
      </c>
      <c r="H8" s="224"/>
      <c r="I8" s="224"/>
      <c r="J8" s="224"/>
      <c r="K8" s="224"/>
      <c r="L8" s="224"/>
      <c r="M8" s="224"/>
      <c r="N8" s="224"/>
      <c r="O8" s="224"/>
      <c r="P8" s="224"/>
      <c r="Q8" s="224"/>
      <c r="R8" s="224"/>
      <c r="S8" s="224"/>
      <c r="T8" s="224"/>
      <c r="U8" s="224"/>
    </row>
    <row r="9" spans="2:21" ht="12.95" customHeight="1">
      <c r="B9" s="68"/>
      <c r="C9" s="67" t="s">
        <v>25</v>
      </c>
      <c r="H9" s="224"/>
      <c r="I9" s="224"/>
      <c r="J9" s="224"/>
      <c r="K9" s="224"/>
      <c r="L9" s="224"/>
      <c r="M9" s="224"/>
      <c r="N9" s="224"/>
      <c r="O9" s="224"/>
      <c r="P9" s="224"/>
      <c r="Q9" s="224"/>
      <c r="R9" s="224"/>
      <c r="S9" s="224"/>
      <c r="T9" s="224"/>
      <c r="U9" s="224"/>
    </row>
    <row r="10" spans="2:21" ht="12.95" customHeight="1">
      <c r="B10" s="26" t="s">
        <v>26</v>
      </c>
      <c r="C10" s="69" t="s">
        <v>27</v>
      </c>
      <c r="F10" s="224"/>
      <c r="G10" s="224"/>
      <c r="H10" s="224"/>
      <c r="I10" s="224"/>
      <c r="J10" s="224"/>
    </row>
    <row r="11" spans="2:21" ht="12.95" customHeight="1">
      <c r="B11" s="26"/>
      <c r="C11" s="69"/>
      <c r="G11" s="224"/>
      <c r="H11" s="224"/>
      <c r="I11" s="224"/>
      <c r="J11" s="224"/>
    </row>
    <row r="12" spans="2:21" ht="12.95" customHeight="1">
      <c r="B12" s="26" t="s">
        <v>28</v>
      </c>
      <c r="C12" s="69"/>
      <c r="G12" s="224"/>
      <c r="H12" s="224"/>
      <c r="I12" s="224"/>
      <c r="J12" s="224"/>
    </row>
    <row r="13" spans="2:21" ht="12.95" customHeight="1">
      <c r="B13" s="11" t="s">
        <v>29</v>
      </c>
      <c r="C13" s="11"/>
      <c r="D13" s="11"/>
      <c r="E13" s="11"/>
      <c r="F13" s="11"/>
    </row>
    <row r="14" spans="2:21" ht="12.95" customHeight="1">
      <c r="B14" s="391" t="s">
        <v>30</v>
      </c>
    </row>
    <row r="15" spans="2:21" ht="12.95" customHeight="1"/>
    <row r="16" spans="2:21" ht="12.95" customHeight="1">
      <c r="B16" s="70" t="s">
        <v>31</v>
      </c>
    </row>
    <row r="17" spans="2:11" ht="12.95" customHeight="1">
      <c r="B17" s="472" t="s">
        <v>32</v>
      </c>
      <c r="C17" s="472"/>
      <c r="D17" s="472"/>
      <c r="E17" s="472"/>
      <c r="F17" s="472"/>
      <c r="G17" s="472"/>
      <c r="H17" s="472"/>
      <c r="I17" s="472"/>
      <c r="J17" s="472"/>
      <c r="K17" s="472"/>
    </row>
    <row r="18" spans="2:11" ht="12.95" customHeight="1">
      <c r="B18" s="473" t="s">
        <v>14</v>
      </c>
      <c r="C18" s="473"/>
      <c r="D18" s="473"/>
      <c r="E18" s="473"/>
      <c r="F18" s="473"/>
    </row>
    <row r="19" spans="2:11" ht="12.95" customHeight="1">
      <c r="B19" s="392"/>
      <c r="C19" s="392"/>
      <c r="D19" s="392"/>
      <c r="E19" s="392"/>
      <c r="F19" s="392"/>
    </row>
    <row r="20" spans="2:11" ht="12.95" customHeight="1">
      <c r="B20" s="1" t="s">
        <v>33</v>
      </c>
    </row>
    <row r="21" spans="2:11" ht="12.95" customHeight="1">
      <c r="B21" s="26"/>
    </row>
    <row r="22" spans="2:11" ht="12.95" customHeight="1">
      <c r="B22" s="26" t="s">
        <v>34</v>
      </c>
    </row>
    <row r="23" spans="2:11" ht="12.95" customHeight="1">
      <c r="B23" s="30" t="s">
        <v>35</v>
      </c>
    </row>
    <row r="24" spans="2:11" ht="12.95" customHeight="1">
      <c r="B24" s="391" t="s">
        <v>36</v>
      </c>
    </row>
    <row r="25" spans="2:11" ht="12.95" customHeight="1"/>
    <row r="26" spans="2:11" ht="12.95" customHeight="1">
      <c r="B26" s="67" t="s">
        <v>37</v>
      </c>
    </row>
    <row r="27" spans="2:11" ht="12.95" customHeight="1">
      <c r="B27" s="440" t="s">
        <v>38</v>
      </c>
    </row>
    <row r="28" spans="2:11" ht="12.95" customHeight="1"/>
    <row r="29" spans="2:11" ht="12.95" customHeight="1">
      <c r="B29" s="1" t="s">
        <v>39</v>
      </c>
    </row>
    <row r="30" spans="2:11" ht="12.95" customHeight="1">
      <c r="B30" s="30" t="s">
        <v>40</v>
      </c>
      <c r="C30" s="224"/>
      <c r="D30" s="224"/>
      <c r="E30" s="224"/>
      <c r="F30" s="224"/>
      <c r="G30" s="224"/>
      <c r="H30" s="224"/>
    </row>
    <row r="31" spans="2:11" ht="12.95" customHeight="1">
      <c r="B31" s="11" t="s">
        <v>41</v>
      </c>
    </row>
    <row r="32" spans="2:11" ht="12.95" customHeight="1">
      <c r="B32" s="11" t="s">
        <v>42</v>
      </c>
    </row>
    <row r="33" spans="2:11" ht="12.95" customHeight="1">
      <c r="B33" s="11" t="s">
        <v>43</v>
      </c>
      <c r="C33" s="224"/>
      <c r="D33" s="224"/>
      <c r="E33" s="224"/>
      <c r="F33" s="224"/>
    </row>
    <row r="34" spans="2:11" ht="12.95" customHeight="1"/>
    <row r="35" spans="2:11" ht="12.95" customHeight="1">
      <c r="B35" s="30" t="s">
        <v>44</v>
      </c>
    </row>
    <row r="36" spans="2:11" ht="12.95" customHeight="1">
      <c r="B36" s="391" t="s">
        <v>45</v>
      </c>
    </row>
    <row r="37" spans="2:11" ht="12.95" customHeight="1"/>
    <row r="38" spans="2:11" ht="12.95" customHeight="1">
      <c r="B38" s="70" t="s">
        <v>46</v>
      </c>
    </row>
    <row r="39" spans="2:11" ht="12.95" customHeight="1">
      <c r="B39" s="71" t="s">
        <v>47</v>
      </c>
    </row>
    <row r="40" spans="2:11" ht="12.95" customHeight="1">
      <c r="B40" s="391" t="s">
        <v>48</v>
      </c>
    </row>
    <row r="41" spans="2:11" ht="12.95" customHeight="1">
      <c r="B41" s="73"/>
    </row>
    <row r="42" spans="2:11" ht="12.95" customHeight="1">
      <c r="B42" s="71" t="s">
        <v>49</v>
      </c>
    </row>
    <row r="43" spans="2:11" ht="12.95" customHeight="1">
      <c r="B43" s="473" t="s">
        <v>50</v>
      </c>
      <c r="C43" s="473"/>
      <c r="D43" s="473"/>
    </row>
    <row r="44" spans="2:11" ht="14.1" customHeight="1"/>
    <row r="45" spans="2:11" ht="14.1" customHeight="1"/>
    <row r="46" spans="2:11" ht="14.1" customHeight="1">
      <c r="B46" s="472"/>
      <c r="C46" s="472"/>
      <c r="D46" s="472"/>
      <c r="E46" s="472"/>
      <c r="F46" s="472"/>
      <c r="G46" s="472"/>
      <c r="H46" s="472"/>
      <c r="I46" s="472"/>
      <c r="J46" s="472"/>
      <c r="K46" s="472"/>
    </row>
  </sheetData>
  <mergeCells count="4">
    <mergeCell ref="B43:D43"/>
    <mergeCell ref="B17:K17"/>
    <mergeCell ref="B18:F18"/>
    <mergeCell ref="B46:K46"/>
  </mergeCells>
  <hyperlinks>
    <hyperlink ref="B24" r:id="rId1" xr:uid="{00000000-0004-0000-0000-000000000000}"/>
    <hyperlink ref="B18:D18" r:id="rId2" display="statistics@companieshouse.gov.uk" xr:uid="{00000000-0004-0000-0000-000001000000}"/>
    <hyperlink ref="B36" r:id="rId3" location="data-products" xr:uid="{00000000-0004-0000-0000-000002000000}"/>
    <hyperlink ref="B43" r:id="rId4" display="http://forum.aws.chdev.org/" xr:uid="{00000000-0004-0000-0000-000004000000}"/>
    <hyperlink ref="B43:D43" r:id="rId5" display="http://forum.aws.chdev.org" xr:uid="{00000000-0004-0000-0000-000006000000}"/>
    <hyperlink ref="B14" r:id="rId6" display="Definitions to accompany Companies House official statistics releases." xr:uid="{00000000-0004-0000-0000-000007000000}"/>
    <hyperlink ref="B40" r:id="rId7" xr:uid="{8DF0BCC1-C100-4776-A268-9CBCAEC62F7B}"/>
    <hyperlink ref="B27" r:id="rId8" xr:uid="{52F42D94-0811-4D2F-912B-B5F8B83A14BA}"/>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3"/>
  <sheetViews>
    <sheetView showGridLines="0" workbookViewId="0"/>
  </sheetViews>
  <sheetFormatPr defaultColWidth="8.85546875" defaultRowHeight="14.25"/>
  <cols>
    <col min="1" max="1" width="2.5703125" style="25" customWidth="1"/>
    <col min="2" max="2" width="130.7109375" style="25" bestFit="1" customWidth="1"/>
    <col min="3" max="16384" width="8.85546875" style="25"/>
  </cols>
  <sheetData>
    <row r="2" spans="2:17" ht="18">
      <c r="B2" s="455" t="s">
        <v>51</v>
      </c>
    </row>
    <row r="4" spans="2:17" ht="18" customHeight="1">
      <c r="B4" s="456" t="s">
        <v>52</v>
      </c>
    </row>
    <row r="5" spans="2:17" ht="15" customHeight="1"/>
    <row r="6" spans="2:17" ht="15" customHeight="1">
      <c r="B6" s="126" t="s">
        <v>53</v>
      </c>
    </row>
    <row r="7" spans="2:17" s="67" customFormat="1" ht="15" customHeight="1">
      <c r="B7" s="391" t="s">
        <v>54</v>
      </c>
      <c r="C7" s="391"/>
      <c r="D7" s="391"/>
      <c r="E7" s="391"/>
      <c r="F7" s="391"/>
      <c r="G7" s="391"/>
      <c r="H7" s="391"/>
      <c r="I7" s="391"/>
      <c r="J7" s="391"/>
      <c r="K7" s="391"/>
      <c r="L7" s="391"/>
    </row>
    <row r="8" spans="2:17" s="67" customFormat="1" ht="15" customHeight="1">
      <c r="B8" s="391" t="s">
        <v>55</v>
      </c>
      <c r="C8" s="391"/>
      <c r="D8" s="391"/>
      <c r="E8" s="391"/>
      <c r="F8" s="391"/>
      <c r="G8" s="391"/>
      <c r="H8" s="391"/>
      <c r="I8" s="391"/>
      <c r="J8" s="391"/>
      <c r="K8" s="391"/>
      <c r="L8" s="391"/>
    </row>
    <row r="9" spans="2:17" s="67" customFormat="1" ht="15" customHeight="1">
      <c r="B9" s="391" t="s">
        <v>56</v>
      </c>
      <c r="C9" s="391"/>
      <c r="D9" s="391"/>
      <c r="E9" s="391"/>
      <c r="F9" s="391"/>
      <c r="G9" s="391"/>
      <c r="H9" s="391"/>
      <c r="I9" s="391"/>
      <c r="J9" s="391"/>
      <c r="K9" s="391"/>
      <c r="L9" s="391"/>
      <c r="M9" s="391"/>
    </row>
    <row r="10" spans="2:17" s="67" customFormat="1" ht="15" customHeight="1">
      <c r="B10" s="391" t="s">
        <v>57</v>
      </c>
      <c r="C10" s="391"/>
      <c r="D10" s="391"/>
      <c r="E10" s="391"/>
      <c r="F10" s="391"/>
      <c r="G10" s="391"/>
      <c r="H10" s="391"/>
      <c r="I10" s="391"/>
    </row>
    <row r="11" spans="2:17" s="67" customFormat="1" ht="15" customHeight="1">
      <c r="B11" s="391" t="s">
        <v>58</v>
      </c>
      <c r="C11" s="391"/>
      <c r="D11" s="391"/>
      <c r="E11" s="391"/>
      <c r="F11" s="391"/>
      <c r="G11" s="391"/>
      <c r="H11" s="391"/>
      <c r="I11" s="391"/>
      <c r="J11" s="391"/>
      <c r="K11" s="391"/>
    </row>
    <row r="12" spans="2:17" s="67" customFormat="1" ht="15" customHeight="1">
      <c r="B12" s="392" t="s">
        <v>59</v>
      </c>
      <c r="C12" s="392"/>
      <c r="D12" s="392"/>
      <c r="E12" s="392"/>
      <c r="F12" s="392"/>
      <c r="G12" s="392"/>
      <c r="H12" s="392"/>
      <c r="I12" s="392"/>
      <c r="J12" s="392"/>
      <c r="K12" s="392"/>
      <c r="L12" s="392"/>
      <c r="M12" s="392"/>
      <c r="N12" s="392"/>
      <c r="O12" s="392"/>
      <c r="P12" s="392"/>
      <c r="Q12" s="392"/>
    </row>
    <row r="13" spans="2:17" s="67" customFormat="1" ht="15" customHeight="1">
      <c r="B13" s="392" t="s">
        <v>60</v>
      </c>
      <c r="C13" s="392"/>
      <c r="D13" s="392"/>
      <c r="E13" s="392"/>
      <c r="F13" s="392"/>
      <c r="G13" s="392"/>
      <c r="H13" s="392"/>
      <c r="I13" s="392"/>
      <c r="J13" s="392"/>
    </row>
    <row r="14" spans="2:17" s="67" customFormat="1" ht="15" customHeight="1">
      <c r="B14" s="391" t="s">
        <v>61</v>
      </c>
      <c r="C14" s="391"/>
      <c r="D14" s="391"/>
      <c r="E14" s="391"/>
      <c r="F14" s="391"/>
      <c r="G14" s="391"/>
      <c r="H14" s="391"/>
      <c r="I14" s="391"/>
      <c r="J14" s="391"/>
      <c r="K14" s="391"/>
      <c r="L14" s="391"/>
      <c r="M14" s="391"/>
    </row>
    <row r="15" spans="2:17" s="67" customFormat="1" ht="15" customHeight="1">
      <c r="B15" s="392" t="s">
        <v>62</v>
      </c>
      <c r="C15" s="392"/>
      <c r="D15" s="392"/>
      <c r="E15" s="392"/>
      <c r="F15" s="392"/>
      <c r="G15" s="392"/>
      <c r="H15" s="393"/>
      <c r="I15" s="393"/>
      <c r="J15" s="393"/>
      <c r="K15" s="393"/>
    </row>
    <row r="16" spans="2:17" s="67" customFormat="1" ht="15" customHeight="1">
      <c r="B16" s="391" t="s">
        <v>63</v>
      </c>
      <c r="C16" s="391"/>
      <c r="D16" s="391"/>
      <c r="E16" s="391"/>
      <c r="F16" s="391"/>
    </row>
    <row r="17" spans="2:14" s="67" customFormat="1" ht="15" customHeight="1">
      <c r="B17" s="392" t="s">
        <v>64</v>
      </c>
      <c r="C17" s="392"/>
      <c r="D17" s="392"/>
      <c r="E17" s="392"/>
      <c r="F17" s="392"/>
    </row>
    <row r="18" spans="2:14" ht="15" customHeight="1"/>
    <row r="19" spans="2:14" ht="15" customHeight="1">
      <c r="B19" s="126" t="s">
        <v>65</v>
      </c>
    </row>
    <row r="20" spans="2:14" s="67" customFormat="1" ht="15" customHeight="1">
      <c r="B20" s="391" t="s">
        <v>66</v>
      </c>
      <c r="C20" s="391"/>
      <c r="D20" s="391"/>
      <c r="E20" s="391"/>
      <c r="F20" s="391"/>
      <c r="G20" s="391"/>
      <c r="H20" s="391"/>
      <c r="I20" s="391"/>
    </row>
    <row r="21" spans="2:14" s="67" customFormat="1" ht="15" customHeight="1">
      <c r="B21" s="391" t="s">
        <v>67</v>
      </c>
      <c r="C21" s="391"/>
      <c r="D21" s="391"/>
      <c r="E21" s="391"/>
      <c r="F21" s="391"/>
      <c r="G21" s="391"/>
      <c r="H21" s="391"/>
      <c r="I21" s="391"/>
      <c r="J21" s="391"/>
      <c r="K21" s="391"/>
      <c r="L21" s="391"/>
      <c r="M21" s="391"/>
      <c r="N21" s="391"/>
    </row>
    <row r="22" spans="2:14" s="67" customFormat="1" ht="15" customHeight="1">
      <c r="B22" s="392" t="s">
        <v>68</v>
      </c>
      <c r="C22" s="392"/>
      <c r="D22" s="392"/>
      <c r="E22" s="392"/>
      <c r="F22" s="392"/>
      <c r="G22" s="392"/>
      <c r="H22" s="392"/>
      <c r="I22" s="393"/>
      <c r="J22" s="393"/>
      <c r="K22" s="393"/>
      <c r="L22" s="393"/>
      <c r="M22" s="393"/>
      <c r="N22" s="393"/>
    </row>
    <row r="23" spans="2:14" s="67" customFormat="1" ht="15" customHeight="1">
      <c r="B23" s="392" t="s">
        <v>69</v>
      </c>
      <c r="C23" s="392"/>
      <c r="D23" s="392"/>
      <c r="E23" s="392"/>
      <c r="F23" s="392"/>
      <c r="G23" s="392"/>
      <c r="H23" s="392"/>
      <c r="I23" s="393"/>
      <c r="J23" s="393"/>
      <c r="K23" s="393"/>
      <c r="L23" s="393"/>
      <c r="M23" s="393"/>
      <c r="N23" s="393"/>
    </row>
    <row r="24" spans="2:14" s="67" customFormat="1" ht="15" customHeight="1">
      <c r="B24" s="394" t="s">
        <v>70</v>
      </c>
      <c r="D24" s="392"/>
      <c r="E24" s="392"/>
      <c r="F24" s="392"/>
      <c r="G24" s="392"/>
      <c r="H24" s="392"/>
      <c r="I24" s="393"/>
      <c r="J24" s="393"/>
      <c r="K24" s="393"/>
      <c r="L24" s="393"/>
      <c r="M24" s="393"/>
      <c r="N24" s="393"/>
    </row>
    <row r="25" spans="2:14" ht="15" customHeight="1"/>
    <row r="26" spans="2:14" ht="15" customHeight="1">
      <c r="B26" s="126" t="s">
        <v>71</v>
      </c>
    </row>
    <row r="27" spans="2:14" s="67" customFormat="1" ht="15" customHeight="1">
      <c r="B27" s="391" t="s">
        <v>72</v>
      </c>
      <c r="C27" s="391"/>
      <c r="D27" s="391"/>
      <c r="E27" s="391"/>
      <c r="F27" s="391"/>
      <c r="G27" s="391"/>
      <c r="H27" s="391"/>
      <c r="I27" s="391"/>
      <c r="J27" s="391"/>
    </row>
    <row r="28" spans="2:14" s="67" customFormat="1" ht="15" customHeight="1">
      <c r="B28" s="394" t="s">
        <v>73</v>
      </c>
      <c r="C28" s="392"/>
      <c r="D28" s="392"/>
      <c r="E28" s="392"/>
      <c r="F28" s="392"/>
      <c r="G28" s="392"/>
      <c r="H28" s="392"/>
      <c r="I28" s="392"/>
      <c r="J28" s="393"/>
      <c r="K28" s="393"/>
      <c r="L28" s="393"/>
      <c r="M28" s="393"/>
      <c r="N28" s="393"/>
    </row>
    <row r="29" spans="2:14" s="67" customFormat="1" ht="15" customHeight="1">
      <c r="B29" s="391" t="s">
        <v>74</v>
      </c>
    </row>
    <row r="30" spans="2:14" ht="15" customHeight="1"/>
    <row r="31" spans="2:14" ht="15" customHeight="1"/>
    <row r="32" spans="2:14" ht="15" customHeight="1"/>
    <row r="33" ht="15" customHeight="1"/>
  </sheetData>
  <phoneticPr fontId="7" type="noConversion"/>
  <hyperlinks>
    <hyperlink ref="B7" location="'Table A1'!A1" display="Table A1: Summary of Changes in the Number of Companies on The Register 2011-12 to 2015-16" xr:uid="{00000000-0004-0000-0100-000000000000}"/>
    <hyperlink ref="B8" location="'Table A2'!A1" display="Table A2: Summary of Changes in the Number of Private Companies on The Register 2011-12 to 2015-16" xr:uid="{00000000-0004-0000-0100-000001000000}"/>
    <hyperlink ref="B9" location="'Table A3'!A1" display="Table A3: Summary of Changes in the Number of Public Limited Companies on The Register 2011-12 to 2015-16" xr:uid="{00000000-0004-0000-0100-000002000000}"/>
    <hyperlink ref="B10" location="'Table A4'!A1" display="Table A4: Analysis of Companies on The Register by Period of Incorporation" xr:uid="{00000000-0004-0000-0100-000003000000}"/>
    <hyperlink ref="B11" location="'Table A5'!A1" display="Table A5: Percentage of Companies on The Register at 31 March 2016 by Age Since Incorporation" xr:uid="{00000000-0004-0000-0100-000004000000}"/>
    <hyperlink ref="B12" location="'Table A6'!A1" display="Table A6: Companies on the register in the United Kingdom at 31 March 2020: Analysis of Accounting Reference Date (ARD) by period of incorporation" xr:uid="{00000000-0004-0000-0100-000005000000}"/>
    <hyperlink ref="B14" location="'Table A8'!A1" display="Table A8: Civil Penalties for Late Filing of Annual Accounts by Private Limited and Public Limited Company 2015-16" xr:uid="{00000000-0004-0000-0100-000006000000}"/>
    <hyperlink ref="B15" location="'Table A9'!A1" display="Table A9: Typical Company Profile as at 31 March 2016" xr:uid="{00000000-0004-0000-0100-000007000000}"/>
    <hyperlink ref="B16" location="'Table A10'!A1" display="Table A10: Historical data, 1939 to 2015-16" xr:uid="{00000000-0004-0000-0100-000008000000}"/>
    <hyperlink ref="B20" location="'Table B1'!A1" display="Table B1: Companies Removed from The Register 2011-12 to 2015-16" xr:uid="{00000000-0004-0000-0100-000009000000}"/>
    <hyperlink ref="B21" location="'Table B2'!A1" display="Table B2: Liquidations and Receiverships Notified 2011-12 to 2015-16" xr:uid="{00000000-0004-0000-0100-00000A000000}"/>
    <hyperlink ref="B22" location="'Table B3'!A1" display="Table B3: Average Age of Dissolved Companies 2011-12 to 2015-16" xr:uid="{00000000-0004-0000-0100-00000B000000}"/>
    <hyperlink ref="B27" location="'Table C1'!A1" display="Table C1: Disqualification Orders Notified to The Secretary of State: 2011-12 to 2015-16" xr:uid="{00000000-0004-0000-0100-00000C000000}"/>
    <hyperlink ref="B28" location="'Table C2'!A1" display="Table C2:  Prosecutions by the Department under the Companies Act 2006" xr:uid="{00000000-0004-0000-0100-00000D000000}"/>
    <hyperlink ref="B17" location="'Table A11'!A1" display="Table A11: Average age of dissolved/closed companies in the United Kingdom, 2012-13 to 2016-17" xr:uid="{00000000-0004-0000-0100-00000E000000}"/>
    <hyperlink ref="B29" location="'Table C3'!Print_Area" display="Table C3: Average age of dissolved/closed corporate bodies in the United Kingdom, 2012-13 to 2016-17" xr:uid="{00000000-0004-0000-0100-00000F000000}"/>
    <hyperlink ref="B27:J27" location="'Table C1'!A1" display="Table C1: Register size in the United Kingdom by corporate body type, 2004 to 2020" xr:uid="{6729E791-5F40-48C4-9356-4171070DEE7E}"/>
    <hyperlink ref="B23" location="'Table B4'!A1" display="Table B4:  Summary of changes in Limited Liability Partnerships, 2012-13 to 2021-22" xr:uid="{E9F8D8D7-088D-4FF2-9101-11D95FF268D4}"/>
    <hyperlink ref="B13:J13" location="'Table A7'!A1" display="Table A7: Analysis of directors and shareholders on the register, 2012-13 to 2021-22" xr:uid="{07D580AB-31A2-4235-A4C8-7C0339FF0F28}"/>
    <hyperlink ref="B24" location="'Table B5'!Print_Area" display="Table B5: Register of Overseas Entities, 2022-23" xr:uid="{F50A4E0D-C5BB-452B-ADAB-F315FFD613F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6"/>
  <sheetViews>
    <sheetView showGridLines="0" zoomScaleNormal="100" workbookViewId="0"/>
  </sheetViews>
  <sheetFormatPr defaultColWidth="8.85546875" defaultRowHeight="15"/>
  <cols>
    <col min="1" max="1" width="43.7109375" style="25" customWidth="1"/>
    <col min="2" max="5" width="14.7109375" style="25" customWidth="1"/>
    <col min="6" max="6" width="14.7109375" style="67" customWidth="1"/>
    <col min="7" max="11" width="14.7109375" style="25" customWidth="1"/>
    <col min="12" max="12" width="4.7109375" style="25" customWidth="1"/>
    <col min="13" max="13" width="9.7109375" bestFit="1" customWidth="1"/>
    <col min="15" max="15" width="4.7109375" customWidth="1"/>
    <col min="16" max="16" width="11" style="25" customWidth="1"/>
    <col min="17" max="17" width="8.85546875" style="25"/>
    <col min="18" max="18" width="4.7109375" style="25" customWidth="1"/>
    <col min="19" max="16384" width="8.85546875" style="25"/>
  </cols>
  <sheetData>
    <row r="1" spans="1:23" ht="18" customHeight="1">
      <c r="A1" s="154" t="s">
        <v>75</v>
      </c>
      <c r="B1" s="156"/>
      <c r="C1" s="156"/>
      <c r="D1" s="188"/>
      <c r="E1" s="156"/>
      <c r="F1" s="156"/>
      <c r="G1" s="156"/>
      <c r="H1" s="156"/>
      <c r="I1" s="189"/>
      <c r="J1" s="189"/>
      <c r="K1" s="189"/>
      <c r="L1" s="156"/>
      <c r="P1" s="173"/>
      <c r="Q1" s="174"/>
      <c r="R1" s="174"/>
      <c r="S1" s="174"/>
      <c r="T1" s="174"/>
      <c r="U1" s="174"/>
      <c r="V1" s="174"/>
      <c r="W1" s="174"/>
    </row>
    <row r="2" spans="1:23" ht="18" customHeight="1">
      <c r="A2" s="154" t="s">
        <v>54</v>
      </c>
      <c r="B2" s="156"/>
      <c r="C2" s="156"/>
      <c r="D2" s="156"/>
      <c r="E2" s="156"/>
      <c r="F2" s="156"/>
      <c r="G2" s="156"/>
      <c r="H2" s="156"/>
      <c r="I2" s="156"/>
      <c r="J2" s="156"/>
      <c r="K2" s="156"/>
      <c r="L2" s="156"/>
      <c r="M2" s="95"/>
      <c r="P2" s="173"/>
      <c r="Q2" s="174"/>
      <c r="R2" s="174"/>
      <c r="S2" s="174"/>
      <c r="T2" s="174"/>
      <c r="U2" s="174"/>
      <c r="V2" s="174"/>
      <c r="W2" s="174"/>
    </row>
    <row r="3" spans="1:23" ht="15" customHeight="1">
      <c r="A3" s="310"/>
      <c r="B3" s="311"/>
      <c r="C3" s="311"/>
      <c r="D3" s="312"/>
      <c r="E3" s="312"/>
      <c r="F3" s="156"/>
      <c r="G3" s="156"/>
      <c r="H3" s="156"/>
      <c r="I3" s="156"/>
      <c r="J3" s="156"/>
      <c r="K3" s="156"/>
      <c r="L3" s="156"/>
      <c r="M3" s="475"/>
      <c r="N3" s="475"/>
      <c r="P3" s="475"/>
      <c r="Q3" s="475"/>
      <c r="R3" s="174"/>
      <c r="S3" s="156"/>
      <c r="T3" s="156"/>
      <c r="U3" s="156"/>
      <c r="V3" s="156"/>
      <c r="W3" s="156"/>
    </row>
    <row r="4" spans="1:23" ht="15" customHeight="1">
      <c r="A4" s="313"/>
      <c r="B4" s="314" t="s">
        <v>76</v>
      </c>
      <c r="C4" s="314" t="s">
        <v>77</v>
      </c>
      <c r="D4" s="314" t="s">
        <v>78</v>
      </c>
      <c r="E4" s="314" t="s">
        <v>79</v>
      </c>
      <c r="F4" s="315" t="s">
        <v>80</v>
      </c>
      <c r="G4" s="315" t="s">
        <v>81</v>
      </c>
      <c r="H4" s="315" t="s">
        <v>82</v>
      </c>
      <c r="I4" s="315" t="s">
        <v>83</v>
      </c>
      <c r="J4" s="315" t="s">
        <v>84</v>
      </c>
      <c r="K4" s="315" t="s">
        <v>85</v>
      </c>
      <c r="L4" s="156"/>
      <c r="M4" s="388"/>
      <c r="N4" s="388"/>
      <c r="P4" s="388"/>
      <c r="Q4" s="388"/>
      <c r="R4" s="174"/>
      <c r="S4" s="156"/>
      <c r="T4" s="156"/>
      <c r="U4" s="156"/>
      <c r="V4" s="156"/>
      <c r="W4" s="156"/>
    </row>
    <row r="5" spans="1:23" ht="15" customHeight="1">
      <c r="A5" s="91" t="s">
        <v>86</v>
      </c>
      <c r="B5" s="403"/>
      <c r="C5" s="403"/>
      <c r="D5" s="403"/>
      <c r="E5" s="403"/>
      <c r="F5" s="404"/>
      <c r="G5" s="404"/>
      <c r="H5" s="404"/>
      <c r="I5" s="405"/>
      <c r="J5" s="406"/>
      <c r="K5" s="406"/>
      <c r="M5" s="356"/>
      <c r="N5" s="356"/>
      <c r="O5" s="356"/>
      <c r="P5" s="407"/>
      <c r="Q5" s="403"/>
      <c r="R5" s="403"/>
    </row>
    <row r="6" spans="1:23" s="67" customFormat="1" ht="15" customHeight="1">
      <c r="A6" s="156" t="s">
        <v>87</v>
      </c>
      <c r="B6" s="190">
        <v>3250325</v>
      </c>
      <c r="C6" s="190">
        <v>3464155</v>
      </c>
      <c r="D6" s="190">
        <v>3678860</v>
      </c>
      <c r="E6" s="190">
        <v>3896755</v>
      </c>
      <c r="F6" s="190">
        <v>4033355</v>
      </c>
      <c r="G6" s="190">
        <v>4202044</v>
      </c>
      <c r="H6" s="190">
        <v>4350913</v>
      </c>
      <c r="I6" s="190">
        <v>4716126</v>
      </c>
      <c r="J6" s="190">
        <v>4894356</v>
      </c>
      <c r="K6" s="190">
        <v>5116743</v>
      </c>
      <c r="M6" s="224"/>
      <c r="N6" s="224"/>
      <c r="O6" s="224"/>
      <c r="P6" s="156"/>
      <c r="Q6" s="175"/>
      <c r="R6" s="175"/>
    </row>
    <row r="7" spans="1:23" s="67" customFormat="1" ht="15" customHeight="1">
      <c r="A7" s="156"/>
      <c r="B7" s="190"/>
      <c r="C7" s="190"/>
      <c r="D7" s="190"/>
      <c r="E7" s="190"/>
      <c r="F7" s="190"/>
      <c r="G7" s="190"/>
      <c r="H7" s="190"/>
      <c r="I7" s="190"/>
      <c r="J7" s="190"/>
      <c r="K7" s="190"/>
      <c r="M7" s="224"/>
      <c r="N7" s="224"/>
      <c r="O7" s="224"/>
      <c r="P7" s="156"/>
      <c r="Q7" s="175"/>
      <c r="R7" s="175"/>
    </row>
    <row r="8" spans="1:23" s="67" customFormat="1" ht="15" customHeight="1">
      <c r="A8" s="156" t="s">
        <v>88</v>
      </c>
      <c r="B8" s="190">
        <v>585741</v>
      </c>
      <c r="C8" s="190">
        <v>611372</v>
      </c>
      <c r="D8" s="190">
        <v>644750</v>
      </c>
      <c r="E8" s="190">
        <v>620285</v>
      </c>
      <c r="F8" s="190">
        <v>672890</v>
      </c>
      <c r="G8" s="190">
        <v>665495</v>
      </c>
      <c r="H8" s="190">
        <v>810316</v>
      </c>
      <c r="I8" s="190">
        <v>753168</v>
      </c>
      <c r="J8" s="190">
        <v>801006</v>
      </c>
      <c r="K8" s="190">
        <v>890684</v>
      </c>
      <c r="M8" s="224"/>
      <c r="N8" s="224"/>
      <c r="O8" s="224"/>
      <c r="P8" s="156"/>
      <c r="Q8" s="175"/>
      <c r="R8" s="175"/>
      <c r="S8" s="175"/>
      <c r="T8" s="175"/>
      <c r="U8" s="175"/>
      <c r="V8" s="175"/>
      <c r="W8" s="175"/>
    </row>
    <row r="9" spans="1:23" s="67" customFormat="1" ht="15" customHeight="1">
      <c r="A9" s="156" t="s">
        <v>89</v>
      </c>
      <c r="B9" s="190">
        <v>369526</v>
      </c>
      <c r="C9" s="190">
        <v>399736</v>
      </c>
      <c r="D9" s="190">
        <v>436526</v>
      </c>
      <c r="E9" s="190">
        <v>490738</v>
      </c>
      <c r="F9" s="190">
        <v>508865</v>
      </c>
      <c r="G9" s="190">
        <v>536934</v>
      </c>
      <c r="H9" s="190">
        <v>437790</v>
      </c>
      <c r="I9" s="190">
        <v>581824</v>
      </c>
      <c r="J9" s="190">
        <v>585807</v>
      </c>
      <c r="K9" s="190">
        <v>663167</v>
      </c>
      <c r="M9" s="224"/>
      <c r="N9" s="224"/>
      <c r="O9" s="224"/>
      <c r="R9" s="175"/>
    </row>
    <row r="10" spans="1:23" s="67" customFormat="1" ht="15" customHeight="1">
      <c r="A10" s="156" t="s">
        <v>90</v>
      </c>
      <c r="B10" s="190">
        <v>5502</v>
      </c>
      <c r="C10" s="190">
        <v>6446</v>
      </c>
      <c r="D10" s="190">
        <v>7788</v>
      </c>
      <c r="E10" s="190">
        <v>7586</v>
      </c>
      <c r="F10" s="190">
        <v>7526</v>
      </c>
      <c r="G10" s="190">
        <v>7813</v>
      </c>
      <c r="H10" s="190">
        <v>4892</v>
      </c>
      <c r="I10" s="190">
        <v>6846</v>
      </c>
      <c r="J10" s="190">
        <v>7505</v>
      </c>
      <c r="K10" s="190">
        <v>7648</v>
      </c>
      <c r="M10" s="224"/>
      <c r="N10" s="224"/>
      <c r="O10" s="224"/>
    </row>
    <row r="11" spans="1:23" s="67" customFormat="1" ht="15" customHeight="1">
      <c r="A11" s="156"/>
      <c r="B11" s="190"/>
      <c r="C11" s="190"/>
      <c r="D11" s="190"/>
      <c r="E11" s="190"/>
      <c r="F11" s="190"/>
      <c r="G11" s="190"/>
      <c r="H11" s="190"/>
      <c r="I11" s="190"/>
      <c r="J11" s="190"/>
      <c r="K11" s="190"/>
      <c r="M11" s="224"/>
      <c r="N11" s="224"/>
      <c r="O11" s="224"/>
      <c r="R11" s="224"/>
    </row>
    <row r="12" spans="1:23" s="67" customFormat="1" ht="15" customHeight="1">
      <c r="A12" s="156" t="s">
        <v>91</v>
      </c>
      <c r="B12" s="190">
        <v>3464155</v>
      </c>
      <c r="C12" s="190">
        <v>3678860</v>
      </c>
      <c r="D12" s="190">
        <v>3896755</v>
      </c>
      <c r="E12" s="190">
        <v>4033355</v>
      </c>
      <c r="F12" s="190">
        <v>4202044</v>
      </c>
      <c r="G12" s="190">
        <v>4350913</v>
      </c>
      <c r="H12" s="190">
        <v>4716126</v>
      </c>
      <c r="I12" s="190">
        <v>4894356</v>
      </c>
      <c r="J12" s="190">
        <v>5116743</v>
      </c>
      <c r="K12" s="190">
        <v>5350759</v>
      </c>
      <c r="M12" s="133"/>
      <c r="N12" s="133"/>
      <c r="O12" s="133"/>
      <c r="P12" s="401"/>
      <c r="Q12" s="401"/>
      <c r="R12" s="224"/>
      <c r="S12" s="217"/>
    </row>
    <row r="13" spans="1:23" s="67" customFormat="1" ht="15" customHeight="1">
      <c r="A13" s="156" t="s">
        <v>92</v>
      </c>
      <c r="B13" s="457">
        <v>6.5799999999999997E-2</v>
      </c>
      <c r="C13" s="457">
        <v>6.2E-2</v>
      </c>
      <c r="D13" s="457">
        <v>5.9200000000000003E-2</v>
      </c>
      <c r="E13" s="457">
        <v>3.5099999999999999E-2</v>
      </c>
      <c r="F13" s="272">
        <v>4.1799999999999997E-2</v>
      </c>
      <c r="G13" s="272">
        <v>3.5400000000000001E-2</v>
      </c>
      <c r="H13" s="272">
        <v>8.3900000000000002E-2</v>
      </c>
      <c r="I13" s="273">
        <v>3.78E-2</v>
      </c>
      <c r="J13" s="458">
        <v>4.5400000000000003E-2</v>
      </c>
      <c r="K13" s="458">
        <v>4.5699999999999998E-2</v>
      </c>
      <c r="M13" s="224"/>
      <c r="N13" s="224"/>
      <c r="O13" s="224"/>
      <c r="P13" s="224"/>
      <c r="Q13" s="224"/>
      <c r="R13" s="224"/>
      <c r="S13" s="217"/>
    </row>
    <row r="14" spans="1:23" s="67" customFormat="1" ht="15" customHeight="1">
      <c r="A14" s="156"/>
      <c r="B14" s="175"/>
      <c r="C14" s="175"/>
      <c r="D14" s="399"/>
      <c r="E14" s="399"/>
      <c r="F14" s="179"/>
      <c r="G14" s="179"/>
      <c r="H14" s="179"/>
      <c r="I14" s="395"/>
      <c r="J14" s="396"/>
      <c r="K14" s="396"/>
      <c r="M14" s="224"/>
      <c r="N14" s="224"/>
      <c r="O14" s="224"/>
      <c r="Q14" s="224"/>
      <c r="R14" s="224"/>
      <c r="S14" s="217"/>
    </row>
    <row r="15" spans="1:23" s="67" customFormat="1" ht="15" customHeight="1">
      <c r="A15" s="156" t="s">
        <v>93</v>
      </c>
      <c r="B15" s="190">
        <v>80627</v>
      </c>
      <c r="C15" s="190">
        <v>84661</v>
      </c>
      <c r="D15" s="190">
        <v>88475</v>
      </c>
      <c r="E15" s="190">
        <v>90878</v>
      </c>
      <c r="F15" s="190">
        <v>90605</v>
      </c>
      <c r="G15" s="190">
        <v>92801</v>
      </c>
      <c r="H15" s="190">
        <v>95158</v>
      </c>
      <c r="I15" s="190">
        <v>101230</v>
      </c>
      <c r="J15" s="190">
        <v>106343</v>
      </c>
      <c r="K15" s="190">
        <v>109352</v>
      </c>
      <c r="M15" s="224"/>
      <c r="N15" s="224"/>
      <c r="O15" s="224"/>
      <c r="Q15" s="224"/>
      <c r="R15" s="224"/>
      <c r="S15" s="217"/>
    </row>
    <row r="16" spans="1:23" s="11" customFormat="1" ht="15" customHeight="1">
      <c r="A16" s="397" t="s">
        <v>94</v>
      </c>
      <c r="B16" s="190">
        <v>179831</v>
      </c>
      <c r="C16" s="190">
        <v>160419</v>
      </c>
      <c r="D16" s="190">
        <v>159802</v>
      </c>
      <c r="E16" s="190">
        <v>172455</v>
      </c>
      <c r="F16" s="190">
        <v>185065</v>
      </c>
      <c r="G16" s="190">
        <v>194049</v>
      </c>
      <c r="H16" s="190">
        <v>210732</v>
      </c>
      <c r="I16" s="190">
        <v>293784</v>
      </c>
      <c r="J16" s="190">
        <v>364998</v>
      </c>
      <c r="K16" s="190">
        <v>365033</v>
      </c>
      <c r="L16" s="67"/>
      <c r="M16" s="402"/>
      <c r="N16" s="224"/>
      <c r="O16" s="224"/>
      <c r="Q16" s="224"/>
      <c r="R16" s="224"/>
      <c r="S16" s="217"/>
    </row>
    <row r="17" spans="1:23" s="11" customFormat="1" ht="15" customHeight="1">
      <c r="A17" s="156"/>
      <c r="B17" s="190"/>
      <c r="C17" s="190"/>
      <c r="D17" s="190"/>
      <c r="E17" s="190"/>
      <c r="F17" s="190"/>
      <c r="G17" s="190"/>
      <c r="H17" s="190"/>
      <c r="I17" s="190"/>
      <c r="J17" s="190"/>
      <c r="K17" s="190"/>
      <c r="L17" s="67"/>
      <c r="M17" s="224"/>
      <c r="N17" s="224"/>
      <c r="O17" s="224"/>
      <c r="Q17" s="224"/>
      <c r="R17" s="224"/>
      <c r="S17" s="217"/>
    </row>
    <row r="18" spans="1:23" s="11" customFormat="1" ht="15" customHeight="1">
      <c r="A18" s="156" t="s">
        <v>95</v>
      </c>
      <c r="B18" s="190">
        <v>3203697</v>
      </c>
      <c r="C18" s="190">
        <v>3433780</v>
      </c>
      <c r="D18" s="190">
        <v>3648478</v>
      </c>
      <c r="E18" s="190">
        <v>3770022</v>
      </c>
      <c r="F18" s="190">
        <v>3926374</v>
      </c>
      <c r="G18" s="190">
        <v>4064063</v>
      </c>
      <c r="H18" s="190">
        <v>4410236</v>
      </c>
      <c r="I18" s="190">
        <v>4499342</v>
      </c>
      <c r="J18" s="190">
        <v>4645402</v>
      </c>
      <c r="K18" s="190">
        <v>4876374</v>
      </c>
      <c r="L18" s="67"/>
      <c r="M18" s="224"/>
      <c r="N18" s="224"/>
      <c r="O18" s="224"/>
      <c r="Q18" s="224"/>
      <c r="R18" s="224"/>
      <c r="S18" s="217"/>
    </row>
    <row r="19" spans="1:23" s="67" customFormat="1" ht="15" customHeight="1">
      <c r="A19" s="400" t="s">
        <v>92</v>
      </c>
      <c r="B19" s="459">
        <v>7.9399999999999998E-2</v>
      </c>
      <c r="C19" s="459">
        <v>7.1800000000000003E-2</v>
      </c>
      <c r="D19" s="459">
        <v>6.25E-2</v>
      </c>
      <c r="E19" s="459">
        <v>3.3300000000000003E-2</v>
      </c>
      <c r="F19" s="460">
        <v>4.1500000000000002E-2</v>
      </c>
      <c r="G19" s="460">
        <v>3.5099999999999999E-2</v>
      </c>
      <c r="H19" s="460">
        <v>8.5199999999999998E-2</v>
      </c>
      <c r="I19" s="460">
        <v>2.0199999999999999E-2</v>
      </c>
      <c r="J19" s="461">
        <v>3.2500000000000001E-2</v>
      </c>
      <c r="K19" s="461">
        <v>4.9700000000000001E-2</v>
      </c>
      <c r="M19" s="224"/>
      <c r="N19" s="224"/>
      <c r="O19" s="224"/>
      <c r="Q19" s="224"/>
      <c r="R19" s="224"/>
      <c r="S19" s="217"/>
    </row>
    <row r="20" spans="1:23" ht="15" customHeight="1">
      <c r="A20" s="91" t="s">
        <v>3</v>
      </c>
      <c r="B20" s="403"/>
      <c r="C20" s="403"/>
      <c r="D20" s="403"/>
      <c r="E20" s="403"/>
      <c r="F20" s="403"/>
      <c r="G20" s="403"/>
      <c r="H20" s="403"/>
      <c r="I20" s="407"/>
      <c r="J20" s="407"/>
      <c r="K20" s="407"/>
      <c r="L20" s="407"/>
      <c r="M20" s="356"/>
      <c r="N20" s="356"/>
      <c r="O20" s="356"/>
      <c r="Q20" s="407"/>
      <c r="R20" s="407"/>
      <c r="S20" s="407"/>
      <c r="T20" s="407"/>
      <c r="U20" s="407"/>
      <c r="V20" s="407"/>
      <c r="W20" s="407"/>
    </row>
    <row r="21" spans="1:23" s="67" customFormat="1" ht="15" customHeight="1">
      <c r="A21" s="156" t="s">
        <v>87</v>
      </c>
      <c r="B21" s="190">
        <v>3027852</v>
      </c>
      <c r="C21" s="190">
        <v>3229998</v>
      </c>
      <c r="D21" s="190">
        <v>3433514</v>
      </c>
      <c r="E21" s="190">
        <v>3639818</v>
      </c>
      <c r="F21" s="190">
        <v>3765935</v>
      </c>
      <c r="G21" s="190">
        <v>3922330</v>
      </c>
      <c r="H21" s="190">
        <v>4060648</v>
      </c>
      <c r="I21" s="190">
        <v>4408528</v>
      </c>
      <c r="J21" s="190">
        <v>4578267</v>
      </c>
      <c r="K21" s="190">
        <v>4788597</v>
      </c>
      <c r="M21" s="224"/>
      <c r="N21" s="224"/>
      <c r="O21" s="224"/>
      <c r="Q21" s="156"/>
      <c r="R21" s="156"/>
      <c r="S21" s="156"/>
      <c r="T21" s="156"/>
      <c r="U21" s="156"/>
      <c r="V21" s="156"/>
      <c r="W21" s="156"/>
    </row>
    <row r="22" spans="1:23" s="67" customFormat="1" ht="15" customHeight="1">
      <c r="A22" s="156"/>
      <c r="B22" s="190"/>
      <c r="C22" s="190"/>
      <c r="D22" s="190"/>
      <c r="E22" s="190"/>
      <c r="F22" s="190"/>
      <c r="G22" s="190"/>
      <c r="H22" s="190"/>
      <c r="I22" s="190"/>
      <c r="J22" s="190"/>
      <c r="K22" s="190"/>
      <c r="M22" s="224"/>
      <c r="N22" s="224"/>
      <c r="O22" s="224"/>
      <c r="P22" s="156"/>
      <c r="Q22" s="156"/>
      <c r="R22" s="156"/>
      <c r="S22" s="156"/>
      <c r="T22" s="156"/>
      <c r="U22" s="156"/>
      <c r="V22" s="156"/>
      <c r="W22" s="156"/>
    </row>
    <row r="23" spans="1:23" s="67" customFormat="1" ht="15" customHeight="1">
      <c r="A23" s="156" t="s">
        <v>88</v>
      </c>
      <c r="B23" s="190">
        <v>550942</v>
      </c>
      <c r="C23" s="190">
        <v>575102</v>
      </c>
      <c r="D23" s="190">
        <v>606349</v>
      </c>
      <c r="E23" s="190">
        <v>582420</v>
      </c>
      <c r="F23" s="190">
        <v>631590</v>
      </c>
      <c r="G23" s="190">
        <v>624521</v>
      </c>
      <c r="H23" s="190">
        <v>765383</v>
      </c>
      <c r="I23" s="190">
        <v>710128</v>
      </c>
      <c r="J23" s="190">
        <v>755857</v>
      </c>
      <c r="K23" s="190">
        <v>833178</v>
      </c>
      <c r="M23" s="224"/>
      <c r="N23" s="224"/>
      <c r="O23" s="224"/>
      <c r="P23" s="156"/>
      <c r="Q23" s="156"/>
      <c r="R23" s="156"/>
      <c r="S23" s="156"/>
      <c r="T23" s="156"/>
      <c r="U23" s="156"/>
      <c r="V23" s="156"/>
      <c r="W23" s="156"/>
    </row>
    <row r="24" spans="1:23" s="67" customFormat="1" ht="15" customHeight="1">
      <c r="A24" s="156" t="s">
        <v>89</v>
      </c>
      <c r="B24" s="190">
        <v>346071</v>
      </c>
      <c r="C24" s="190">
        <v>374393</v>
      </c>
      <c r="D24" s="190">
        <v>409063</v>
      </c>
      <c r="E24" s="190">
        <v>463011</v>
      </c>
      <c r="F24" s="190">
        <v>478887</v>
      </c>
      <c r="G24" s="190">
        <v>505439</v>
      </c>
      <c r="H24" s="190">
        <v>409718</v>
      </c>
      <c r="I24" s="190">
        <v>547478</v>
      </c>
      <c r="J24" s="190">
        <v>552193</v>
      </c>
      <c r="K24" s="190">
        <v>626778</v>
      </c>
      <c r="M24" s="224"/>
      <c r="N24" s="224"/>
      <c r="O24" s="224"/>
      <c r="P24" s="156"/>
      <c r="Q24" s="156"/>
      <c r="R24" s="156"/>
      <c r="S24" s="156"/>
      <c r="T24" s="156"/>
      <c r="U24" s="156"/>
      <c r="V24" s="156"/>
      <c r="W24" s="156"/>
    </row>
    <row r="25" spans="1:23" s="67" customFormat="1" ht="15" customHeight="1">
      <c r="A25" s="156" t="s">
        <v>90</v>
      </c>
      <c r="B25" s="190">
        <v>5092</v>
      </c>
      <c r="C25" s="190">
        <v>6044</v>
      </c>
      <c r="D25" s="190">
        <v>7221</v>
      </c>
      <c r="E25" s="190">
        <v>6941</v>
      </c>
      <c r="F25" s="190">
        <v>6801</v>
      </c>
      <c r="G25" s="190">
        <v>7113</v>
      </c>
      <c r="H25" s="190">
        <v>4392</v>
      </c>
      <c r="I25" s="190">
        <v>6224</v>
      </c>
      <c r="J25" s="190">
        <v>6918</v>
      </c>
      <c r="K25" s="190">
        <v>7113</v>
      </c>
      <c r="M25" s="224"/>
      <c r="N25" s="224"/>
      <c r="O25" s="224"/>
      <c r="P25" s="156"/>
      <c r="Q25" s="156"/>
      <c r="R25" s="156"/>
      <c r="S25" s="156"/>
      <c r="T25" s="156"/>
      <c r="U25" s="156"/>
      <c r="V25" s="156"/>
      <c r="W25" s="156"/>
    </row>
    <row r="26" spans="1:23" s="67" customFormat="1" ht="15" customHeight="1">
      <c r="A26" s="156"/>
      <c r="B26" s="190"/>
      <c r="C26" s="190"/>
      <c r="D26" s="190"/>
      <c r="E26" s="190"/>
      <c r="F26" s="190"/>
      <c r="G26" s="190"/>
      <c r="H26" s="190"/>
      <c r="I26" s="190"/>
      <c r="J26" s="190"/>
      <c r="M26" s="224"/>
      <c r="N26" s="224"/>
      <c r="O26" s="224"/>
      <c r="P26" s="156"/>
      <c r="Q26" s="156"/>
      <c r="R26" s="156"/>
      <c r="S26" s="156"/>
      <c r="T26" s="156"/>
      <c r="U26" s="156"/>
      <c r="V26" s="156"/>
      <c r="W26" s="156"/>
    </row>
    <row r="27" spans="1:23" s="67" customFormat="1" ht="15" customHeight="1">
      <c r="A27" s="156" t="s">
        <v>91</v>
      </c>
      <c r="B27" s="190">
        <v>3229998</v>
      </c>
      <c r="C27" s="190">
        <v>3433514</v>
      </c>
      <c r="D27" s="190">
        <v>3639818</v>
      </c>
      <c r="E27" s="190">
        <v>3765935</v>
      </c>
      <c r="F27" s="190">
        <v>3922330</v>
      </c>
      <c r="G27" s="190">
        <v>4060648</v>
      </c>
      <c r="H27" s="190">
        <v>4408528</v>
      </c>
      <c r="I27" s="190">
        <v>4578267</v>
      </c>
      <c r="J27" s="190">
        <v>4788597</v>
      </c>
      <c r="K27" s="190">
        <v>5000825</v>
      </c>
      <c r="M27" s="224"/>
      <c r="N27" s="224"/>
      <c r="O27" s="224"/>
      <c r="P27" s="156"/>
      <c r="Q27" s="156"/>
      <c r="R27" s="156"/>
      <c r="S27" s="156"/>
      <c r="T27" s="156"/>
      <c r="U27" s="156"/>
      <c r="V27" s="156"/>
      <c r="W27" s="156"/>
    </row>
    <row r="28" spans="1:23" s="67" customFormat="1" ht="15" customHeight="1">
      <c r="A28" s="156" t="s">
        <v>92</v>
      </c>
      <c r="B28" s="462">
        <v>6.6799999999999998E-2</v>
      </c>
      <c r="C28" s="462">
        <v>6.3E-2</v>
      </c>
      <c r="D28" s="462">
        <v>6.0100000000000001E-2</v>
      </c>
      <c r="E28" s="462">
        <v>3.4599999999999999E-2</v>
      </c>
      <c r="F28" s="457">
        <v>4.1500000000000002E-2</v>
      </c>
      <c r="G28" s="457">
        <v>3.5299999999999998E-2</v>
      </c>
      <c r="H28" s="457">
        <v>8.5699999999999998E-2</v>
      </c>
      <c r="I28" s="273">
        <v>3.85E-2</v>
      </c>
      <c r="J28" s="458">
        <v>4.5900000000000003E-2</v>
      </c>
      <c r="K28" s="458">
        <v>4.4299999999999999E-2</v>
      </c>
      <c r="M28" s="224"/>
      <c r="N28" s="224"/>
      <c r="O28" s="224"/>
      <c r="P28" s="156"/>
      <c r="Q28" s="156"/>
      <c r="R28" s="156"/>
      <c r="S28" s="156"/>
      <c r="T28" s="156"/>
      <c r="U28" s="156"/>
      <c r="V28" s="156"/>
      <c r="W28" s="156"/>
    </row>
    <row r="29" spans="1:23" s="67" customFormat="1" ht="15" customHeight="1">
      <c r="A29" s="156"/>
      <c r="B29" s="175"/>
      <c r="C29" s="175"/>
      <c r="D29" s="175"/>
      <c r="E29" s="175"/>
      <c r="F29" s="175"/>
      <c r="G29" s="175"/>
      <c r="H29" s="175"/>
      <c r="I29" s="395"/>
      <c r="J29" s="396"/>
      <c r="K29" s="396"/>
      <c r="M29" s="224"/>
      <c r="N29" s="224"/>
      <c r="O29" s="224"/>
      <c r="P29" s="156"/>
      <c r="Q29" s="156"/>
      <c r="R29" s="156"/>
      <c r="S29" s="156"/>
      <c r="T29" s="156"/>
      <c r="U29" s="156"/>
      <c r="V29" s="156"/>
      <c r="W29" s="156"/>
    </row>
    <row r="30" spans="1:23" s="67" customFormat="1" ht="15" customHeight="1">
      <c r="A30" s="156" t="s">
        <v>93</v>
      </c>
      <c r="B30" s="190">
        <v>74903</v>
      </c>
      <c r="C30" s="190">
        <v>78453</v>
      </c>
      <c r="D30" s="190">
        <v>82128</v>
      </c>
      <c r="E30" s="190">
        <v>84769</v>
      </c>
      <c r="F30" s="190">
        <v>84416</v>
      </c>
      <c r="G30" s="190">
        <v>86454</v>
      </c>
      <c r="H30" s="190">
        <v>88616</v>
      </c>
      <c r="I30" s="190">
        <v>94381</v>
      </c>
      <c r="J30" s="190">
        <v>99281</v>
      </c>
      <c r="K30" s="190">
        <v>102197</v>
      </c>
      <c r="M30" s="224"/>
      <c r="N30" s="224"/>
      <c r="O30" s="224"/>
      <c r="P30" s="156"/>
      <c r="Q30" s="156"/>
      <c r="R30" s="156"/>
      <c r="S30" s="156"/>
      <c r="T30" s="156"/>
      <c r="U30" s="156"/>
      <c r="V30" s="156"/>
      <c r="W30" s="156"/>
    </row>
    <row r="31" spans="1:23" s="11" customFormat="1" ht="15" customHeight="1">
      <c r="A31" s="397" t="s">
        <v>94</v>
      </c>
      <c r="B31" s="190">
        <v>166467</v>
      </c>
      <c r="C31" s="190">
        <v>148790</v>
      </c>
      <c r="D31" s="190">
        <v>149324</v>
      </c>
      <c r="E31" s="190">
        <v>161547</v>
      </c>
      <c r="F31" s="190">
        <v>172859</v>
      </c>
      <c r="G31" s="190">
        <v>180858</v>
      </c>
      <c r="H31" s="190">
        <v>195595</v>
      </c>
      <c r="I31" s="190">
        <v>275888</v>
      </c>
      <c r="J31" s="190">
        <v>343214</v>
      </c>
      <c r="K31" s="190">
        <v>341794</v>
      </c>
      <c r="L31" s="67"/>
      <c r="M31" s="224"/>
      <c r="N31" s="224"/>
      <c r="O31" s="224"/>
      <c r="P31" s="156"/>
      <c r="Q31" s="156"/>
      <c r="R31" s="156"/>
      <c r="S31" s="156"/>
      <c r="T31" s="156"/>
      <c r="U31" s="156"/>
      <c r="V31" s="156"/>
      <c r="W31" s="156"/>
    </row>
    <row r="32" spans="1:23" s="11" customFormat="1" ht="15" customHeight="1">
      <c r="A32" s="156"/>
      <c r="B32" s="190"/>
      <c r="C32" s="190"/>
      <c r="D32" s="190"/>
      <c r="E32" s="190"/>
      <c r="F32" s="190"/>
      <c r="G32" s="190"/>
      <c r="H32" s="190"/>
      <c r="I32" s="190"/>
      <c r="J32" s="190"/>
      <c r="L32" s="67"/>
      <c r="M32" s="224"/>
      <c r="N32" s="224"/>
      <c r="O32" s="224"/>
      <c r="P32" s="156"/>
      <c r="Q32" s="156"/>
      <c r="R32" s="156"/>
      <c r="S32" s="156"/>
      <c r="T32" s="156"/>
      <c r="U32" s="156"/>
      <c r="V32" s="156"/>
      <c r="W32" s="156"/>
    </row>
    <row r="33" spans="1:15" s="11" customFormat="1" ht="15" customHeight="1">
      <c r="A33" s="156" t="s">
        <v>95</v>
      </c>
      <c r="B33" s="190">
        <v>2988628</v>
      </c>
      <c r="C33" s="190">
        <v>3206271</v>
      </c>
      <c r="D33" s="190">
        <v>3408366</v>
      </c>
      <c r="E33" s="190">
        <v>3519619</v>
      </c>
      <c r="F33" s="190">
        <v>3665055</v>
      </c>
      <c r="G33" s="190">
        <v>3793336</v>
      </c>
      <c r="H33" s="190">
        <v>4124317</v>
      </c>
      <c r="I33" s="190">
        <v>4207998</v>
      </c>
      <c r="J33" s="190">
        <v>4346102</v>
      </c>
      <c r="K33" s="190">
        <v>4556834</v>
      </c>
      <c r="L33" s="67"/>
      <c r="M33" s="224"/>
      <c r="N33" s="224"/>
      <c r="O33" s="224"/>
    </row>
    <row r="34" spans="1:15" s="67" customFormat="1" ht="15" customHeight="1">
      <c r="A34" s="310" t="s">
        <v>92</v>
      </c>
      <c r="B34" s="463">
        <v>8.0600000000000005E-2</v>
      </c>
      <c r="C34" s="463">
        <v>7.2800000000000004E-2</v>
      </c>
      <c r="D34" s="463">
        <v>6.3E-2</v>
      </c>
      <c r="E34" s="463">
        <v>3.2599999999999997E-2</v>
      </c>
      <c r="F34" s="460">
        <v>4.1300000000000003E-2</v>
      </c>
      <c r="G34" s="460">
        <v>3.5000000000000003E-2</v>
      </c>
      <c r="H34" s="460">
        <v>8.7300000000000003E-2</v>
      </c>
      <c r="I34" s="460">
        <v>2.0299999999999999E-2</v>
      </c>
      <c r="J34" s="461">
        <v>3.2800000000000003E-2</v>
      </c>
      <c r="K34" s="461">
        <v>4.8500000000000001E-2</v>
      </c>
      <c r="M34" s="224"/>
      <c r="N34" s="224"/>
      <c r="O34" s="224"/>
    </row>
    <row r="35" spans="1:15" ht="15" customHeight="1">
      <c r="A35" s="91" t="s">
        <v>4</v>
      </c>
      <c r="B35" s="403"/>
      <c r="C35" s="403"/>
      <c r="D35" s="403"/>
      <c r="E35" s="403"/>
      <c r="F35" s="404"/>
      <c r="G35" s="404"/>
      <c r="H35" s="404"/>
      <c r="I35" s="405"/>
      <c r="J35" s="406"/>
      <c r="K35" s="406"/>
      <c r="M35" s="356"/>
      <c r="N35" s="356"/>
      <c r="O35" s="356"/>
    </row>
    <row r="36" spans="1:15" s="67" customFormat="1" ht="15" customHeight="1">
      <c r="A36" s="156" t="s">
        <v>87</v>
      </c>
      <c r="B36" s="190">
        <v>176819</v>
      </c>
      <c r="C36" s="190">
        <v>185420</v>
      </c>
      <c r="D36" s="190">
        <v>193568</v>
      </c>
      <c r="E36" s="190">
        <v>201737</v>
      </c>
      <c r="F36" s="190">
        <v>208970</v>
      </c>
      <c r="G36" s="190">
        <v>217521</v>
      </c>
      <c r="H36" s="190">
        <v>224640</v>
      </c>
      <c r="I36" s="190">
        <v>237124</v>
      </c>
      <c r="J36" s="190">
        <v>242251</v>
      </c>
      <c r="K36" s="190">
        <v>250880</v>
      </c>
      <c r="M36" s="224"/>
      <c r="N36" s="224"/>
      <c r="O36" s="224"/>
    </row>
    <row r="37" spans="1:15" s="67" customFormat="1" ht="15" customHeight="1">
      <c r="A37" s="156"/>
      <c r="B37" s="190"/>
      <c r="C37" s="190"/>
      <c r="D37" s="190"/>
      <c r="E37" s="190"/>
      <c r="F37" s="190"/>
      <c r="G37" s="190"/>
      <c r="H37" s="190"/>
      <c r="I37" s="190"/>
      <c r="J37" s="190"/>
      <c r="K37" s="190"/>
      <c r="M37" s="224"/>
      <c r="N37" s="224"/>
      <c r="O37" s="224"/>
    </row>
    <row r="38" spans="1:15" s="67" customFormat="1" ht="15" customHeight="1">
      <c r="A38" s="156" t="s">
        <v>88</v>
      </c>
      <c r="B38" s="190">
        <v>28169</v>
      </c>
      <c r="C38" s="190">
        <v>29195</v>
      </c>
      <c r="D38" s="190">
        <v>30931</v>
      </c>
      <c r="E38" s="190">
        <v>30745</v>
      </c>
      <c r="F38" s="190">
        <v>33165</v>
      </c>
      <c r="G38" s="190">
        <v>32434</v>
      </c>
      <c r="H38" s="190">
        <v>35640</v>
      </c>
      <c r="I38" s="190">
        <v>33964</v>
      </c>
      <c r="J38" s="190">
        <v>36342</v>
      </c>
      <c r="K38" s="190">
        <v>40525</v>
      </c>
      <c r="M38" s="224"/>
      <c r="N38" s="224"/>
      <c r="O38" s="224"/>
    </row>
    <row r="39" spans="1:15" s="67" customFormat="1" ht="15" customHeight="1">
      <c r="A39" s="156" t="s">
        <v>89</v>
      </c>
      <c r="B39" s="190">
        <v>19810</v>
      </c>
      <c r="C39" s="190">
        <v>21213</v>
      </c>
      <c r="D39" s="190">
        <v>23284</v>
      </c>
      <c r="E39" s="190">
        <v>23660</v>
      </c>
      <c r="F39" s="190">
        <v>25420</v>
      </c>
      <c r="G39" s="190">
        <v>26151</v>
      </c>
      <c r="H39" s="190">
        <v>23511</v>
      </c>
      <c r="I39" s="190">
        <v>28594</v>
      </c>
      <c r="J39" s="190">
        <v>28151</v>
      </c>
      <c r="K39" s="190">
        <v>30138</v>
      </c>
      <c r="M39" s="224"/>
      <c r="N39" s="224"/>
      <c r="O39" s="224"/>
    </row>
    <row r="40" spans="1:15" s="67" customFormat="1" ht="15" customHeight="1">
      <c r="A40" s="156" t="s">
        <v>90</v>
      </c>
      <c r="B40" s="190">
        <v>308</v>
      </c>
      <c r="C40" s="190">
        <v>302</v>
      </c>
      <c r="D40" s="190">
        <v>396</v>
      </c>
      <c r="E40" s="190">
        <v>495</v>
      </c>
      <c r="F40" s="190">
        <v>541</v>
      </c>
      <c r="G40" s="190">
        <v>531</v>
      </c>
      <c r="H40" s="190">
        <v>385</v>
      </c>
      <c r="I40" s="190">
        <v>475</v>
      </c>
      <c r="J40" s="190">
        <v>455</v>
      </c>
      <c r="K40" s="190">
        <v>421</v>
      </c>
      <c r="M40" s="224"/>
      <c r="N40" s="224"/>
      <c r="O40" s="224"/>
    </row>
    <row r="41" spans="1:15" s="67" customFormat="1" ht="15" customHeight="1">
      <c r="A41" s="156"/>
      <c r="B41" s="190"/>
      <c r="C41" s="190"/>
      <c r="D41" s="190"/>
      <c r="E41" s="190"/>
      <c r="F41" s="190"/>
      <c r="G41" s="190"/>
      <c r="H41" s="190"/>
      <c r="I41" s="190"/>
      <c r="J41" s="190"/>
      <c r="K41" s="190"/>
      <c r="M41" s="224"/>
      <c r="N41" s="224"/>
      <c r="O41" s="224"/>
    </row>
    <row r="42" spans="1:15" s="67" customFormat="1" ht="15" customHeight="1">
      <c r="A42" s="156" t="s">
        <v>91</v>
      </c>
      <c r="B42" s="190">
        <v>185420</v>
      </c>
      <c r="C42" s="190">
        <v>193568</v>
      </c>
      <c r="D42" s="190">
        <v>201737</v>
      </c>
      <c r="E42" s="190">
        <v>208970</v>
      </c>
      <c r="F42" s="190">
        <v>217521</v>
      </c>
      <c r="G42" s="190">
        <v>224640</v>
      </c>
      <c r="H42" s="190">
        <v>237124</v>
      </c>
      <c r="I42" s="190">
        <v>242251</v>
      </c>
      <c r="J42" s="190">
        <v>250880</v>
      </c>
      <c r="K42" s="190">
        <v>261812</v>
      </c>
      <c r="M42" s="224"/>
      <c r="N42" s="224"/>
      <c r="O42" s="224"/>
    </row>
    <row r="43" spans="1:15" s="67" customFormat="1" ht="15" customHeight="1">
      <c r="A43" s="156" t="s">
        <v>92</v>
      </c>
      <c r="B43" s="462">
        <v>4.8599999999999997E-2</v>
      </c>
      <c r="C43" s="462">
        <v>4.3900000000000002E-2</v>
      </c>
      <c r="D43" s="462">
        <v>4.2200000000000001E-2</v>
      </c>
      <c r="E43" s="462">
        <v>3.5900000000000001E-2</v>
      </c>
      <c r="F43" s="272">
        <v>4.0899999999999999E-2</v>
      </c>
      <c r="G43" s="272">
        <v>3.27E-2</v>
      </c>
      <c r="H43" s="272">
        <v>5.5599999999999997E-2</v>
      </c>
      <c r="I43" s="273">
        <v>2.1600000000000001E-2</v>
      </c>
      <c r="J43" s="458">
        <v>3.56E-2</v>
      </c>
      <c r="K43" s="458">
        <v>4.36E-2</v>
      </c>
      <c r="M43" s="224"/>
      <c r="N43" s="224"/>
      <c r="O43" s="224"/>
    </row>
    <row r="44" spans="1:15" s="67" customFormat="1" ht="15" customHeight="1">
      <c r="A44" s="156"/>
      <c r="B44" s="398"/>
      <c r="C44" s="398"/>
      <c r="D44" s="398"/>
      <c r="E44" s="398"/>
      <c r="F44" s="191"/>
      <c r="G44" s="191"/>
      <c r="H44" s="191"/>
      <c r="I44" s="395"/>
      <c r="J44" s="396"/>
      <c r="K44" s="396"/>
      <c r="M44" s="224"/>
      <c r="N44" s="224"/>
      <c r="O44" s="224"/>
    </row>
    <row r="45" spans="1:15" s="67" customFormat="1" ht="15" customHeight="1">
      <c r="A45" s="156" t="s">
        <v>93</v>
      </c>
      <c r="B45" s="190">
        <v>3968</v>
      </c>
      <c r="C45" s="190">
        <v>4426</v>
      </c>
      <c r="D45" s="190">
        <v>4484</v>
      </c>
      <c r="E45" s="190">
        <v>4225</v>
      </c>
      <c r="F45" s="190">
        <v>4160</v>
      </c>
      <c r="G45" s="190">
        <v>4494</v>
      </c>
      <c r="H45" s="190">
        <v>4764</v>
      </c>
      <c r="I45" s="190">
        <v>5100</v>
      </c>
      <c r="J45" s="190">
        <v>5385</v>
      </c>
      <c r="K45" s="190">
        <v>5380</v>
      </c>
      <c r="M45" s="224"/>
      <c r="N45" s="224"/>
      <c r="O45" s="224"/>
    </row>
    <row r="46" spans="1:15" s="11" customFormat="1" ht="15" customHeight="1">
      <c r="A46" s="397" t="s">
        <v>94</v>
      </c>
      <c r="B46" s="190">
        <v>11145</v>
      </c>
      <c r="C46" s="190">
        <v>9700</v>
      </c>
      <c r="D46" s="190">
        <v>8872</v>
      </c>
      <c r="E46" s="190">
        <v>9152</v>
      </c>
      <c r="F46" s="190">
        <v>10292</v>
      </c>
      <c r="G46" s="190">
        <v>11079</v>
      </c>
      <c r="H46" s="190">
        <v>12726</v>
      </c>
      <c r="I46" s="190">
        <v>15201</v>
      </c>
      <c r="J46" s="190">
        <v>18185</v>
      </c>
      <c r="K46" s="190">
        <v>19613</v>
      </c>
      <c r="L46" s="67"/>
      <c r="M46" s="224"/>
      <c r="N46" s="224"/>
      <c r="O46" s="224"/>
    </row>
    <row r="47" spans="1:15" s="11" customFormat="1" ht="15" customHeight="1">
      <c r="A47" s="156"/>
      <c r="B47" s="190"/>
      <c r="C47" s="190"/>
      <c r="D47" s="190"/>
      <c r="E47" s="190"/>
      <c r="F47" s="190"/>
      <c r="G47" s="190"/>
      <c r="H47" s="190"/>
      <c r="I47" s="190"/>
      <c r="J47" s="190"/>
      <c r="K47" s="190"/>
      <c r="M47" s="224"/>
      <c r="N47" s="224"/>
      <c r="O47" s="224"/>
    </row>
    <row r="48" spans="1:15" s="11" customFormat="1" ht="15" customHeight="1">
      <c r="A48" s="156" t="s">
        <v>95</v>
      </c>
      <c r="B48" s="190">
        <v>170307</v>
      </c>
      <c r="C48" s="190">
        <v>179442</v>
      </c>
      <c r="D48" s="190">
        <v>188381</v>
      </c>
      <c r="E48" s="190">
        <v>195593</v>
      </c>
      <c r="F48" s="190">
        <v>203069</v>
      </c>
      <c r="G48" s="190">
        <v>209067</v>
      </c>
      <c r="H48" s="190">
        <v>219634</v>
      </c>
      <c r="I48" s="190">
        <v>221950</v>
      </c>
      <c r="J48" s="190">
        <v>227310</v>
      </c>
      <c r="K48" s="190">
        <v>236819</v>
      </c>
      <c r="L48" s="67"/>
      <c r="M48" s="224"/>
      <c r="N48" s="224"/>
      <c r="O48" s="224"/>
    </row>
    <row r="49" spans="1:15" s="67" customFormat="1" ht="15" customHeight="1">
      <c r="A49" s="310" t="s">
        <v>92</v>
      </c>
      <c r="B49" s="463">
        <v>5.9200000000000003E-2</v>
      </c>
      <c r="C49" s="463">
        <v>5.3600000000000002E-2</v>
      </c>
      <c r="D49" s="463">
        <v>4.9799999999999997E-2</v>
      </c>
      <c r="E49" s="463">
        <v>3.8300000000000001E-2</v>
      </c>
      <c r="F49" s="460">
        <v>3.8199999999999998E-2</v>
      </c>
      <c r="G49" s="460">
        <v>2.9499999999999998E-2</v>
      </c>
      <c r="H49" s="460">
        <v>5.0500000000000003E-2</v>
      </c>
      <c r="I49" s="460">
        <v>1.0500000000000001E-2</v>
      </c>
      <c r="J49" s="461">
        <v>2.41E-2</v>
      </c>
      <c r="K49" s="461">
        <v>4.1799999999999997E-2</v>
      </c>
      <c r="M49" s="224"/>
      <c r="N49" s="224"/>
      <c r="O49" s="224"/>
    </row>
    <row r="50" spans="1:15" ht="15" customHeight="1">
      <c r="A50" s="91" t="s">
        <v>5</v>
      </c>
      <c r="B50" s="403"/>
      <c r="C50" s="403"/>
      <c r="D50" s="403"/>
      <c r="E50" s="403"/>
      <c r="F50" s="404"/>
      <c r="G50" s="404"/>
      <c r="H50" s="404"/>
      <c r="I50" s="405"/>
      <c r="J50" s="406"/>
      <c r="K50" s="406"/>
      <c r="M50" s="356"/>
      <c r="N50" s="356"/>
      <c r="O50" s="356"/>
    </row>
    <row r="51" spans="1:15" s="67" customFormat="1" ht="15" customHeight="1">
      <c r="A51" s="156" t="s">
        <v>87</v>
      </c>
      <c r="B51" s="190">
        <v>45654</v>
      </c>
      <c r="C51" s="190">
        <v>48737</v>
      </c>
      <c r="D51" s="190">
        <v>51778</v>
      </c>
      <c r="E51" s="190">
        <v>55200</v>
      </c>
      <c r="F51" s="190">
        <v>58450</v>
      </c>
      <c r="G51" s="190">
        <v>62193</v>
      </c>
      <c r="H51" s="190">
        <v>65625</v>
      </c>
      <c r="I51" s="190">
        <v>70474</v>
      </c>
      <c r="J51" s="190">
        <v>73838</v>
      </c>
      <c r="K51" s="190">
        <v>77266</v>
      </c>
      <c r="M51" s="224"/>
      <c r="N51" s="224"/>
      <c r="O51" s="224"/>
    </row>
    <row r="52" spans="1:15" s="67" customFormat="1" ht="15" customHeight="1">
      <c r="A52" s="156"/>
      <c r="B52" s="190"/>
      <c r="C52" s="190"/>
      <c r="D52" s="190"/>
      <c r="E52" s="190"/>
      <c r="F52" s="190"/>
      <c r="G52" s="190"/>
      <c r="H52" s="190"/>
      <c r="I52" s="190"/>
      <c r="J52" s="190"/>
      <c r="K52" s="190"/>
      <c r="M52" s="224"/>
      <c r="N52" s="224"/>
      <c r="O52" s="224"/>
    </row>
    <row r="53" spans="1:15" s="67" customFormat="1" ht="15" customHeight="1">
      <c r="A53" s="156" t="s">
        <v>88</v>
      </c>
      <c r="B53" s="190">
        <v>6630</v>
      </c>
      <c r="C53" s="190">
        <v>7075</v>
      </c>
      <c r="D53" s="190">
        <v>7470</v>
      </c>
      <c r="E53" s="190">
        <v>7120</v>
      </c>
      <c r="F53" s="190">
        <v>8135</v>
      </c>
      <c r="G53" s="190">
        <v>8540</v>
      </c>
      <c r="H53" s="190">
        <v>9293</v>
      </c>
      <c r="I53" s="190">
        <v>9076</v>
      </c>
      <c r="J53" s="190">
        <v>8807</v>
      </c>
      <c r="K53" s="190">
        <v>16981</v>
      </c>
      <c r="M53" s="224"/>
      <c r="N53" s="224"/>
      <c r="O53" s="224"/>
    </row>
    <row r="54" spans="1:15" s="67" customFormat="1" ht="15" customHeight="1">
      <c r="A54" s="156" t="s">
        <v>89</v>
      </c>
      <c r="B54" s="190">
        <v>3645</v>
      </c>
      <c r="C54" s="190">
        <v>4130</v>
      </c>
      <c r="D54" s="190">
        <v>4179</v>
      </c>
      <c r="E54" s="190">
        <v>4067</v>
      </c>
      <c r="F54" s="190">
        <v>4558</v>
      </c>
      <c r="G54" s="190">
        <v>5344</v>
      </c>
      <c r="H54" s="190">
        <v>4561</v>
      </c>
      <c r="I54" s="190">
        <v>5752</v>
      </c>
      <c r="J54" s="190">
        <v>5463</v>
      </c>
      <c r="K54" s="190">
        <v>6251</v>
      </c>
      <c r="M54" s="224"/>
      <c r="N54" s="224"/>
      <c r="O54" s="224"/>
    </row>
    <row r="55" spans="1:15" s="67" customFormat="1" ht="15" customHeight="1">
      <c r="A55" s="156" t="s">
        <v>90</v>
      </c>
      <c r="B55" s="190">
        <v>102</v>
      </c>
      <c r="C55" s="190">
        <v>100</v>
      </c>
      <c r="D55" s="190">
        <v>171</v>
      </c>
      <c r="E55" s="190">
        <v>150</v>
      </c>
      <c r="F55" s="190">
        <v>184</v>
      </c>
      <c r="G55" s="190">
        <v>169</v>
      </c>
      <c r="H55" s="190">
        <v>115</v>
      </c>
      <c r="I55" s="190">
        <v>147</v>
      </c>
      <c r="J55" s="190">
        <v>132</v>
      </c>
      <c r="K55" s="190">
        <v>114</v>
      </c>
      <c r="M55" s="224"/>
      <c r="N55" s="224"/>
      <c r="O55" s="224"/>
    </row>
    <row r="56" spans="1:15" s="67" customFormat="1" ht="15" customHeight="1">
      <c r="A56" s="156"/>
      <c r="B56" s="190"/>
      <c r="C56" s="190"/>
      <c r="D56" s="190"/>
      <c r="E56" s="190"/>
      <c r="F56" s="190"/>
      <c r="G56" s="190"/>
      <c r="H56" s="190"/>
      <c r="I56" s="190"/>
      <c r="J56" s="190"/>
      <c r="K56" s="190"/>
      <c r="M56" s="224"/>
      <c r="N56" s="224"/>
      <c r="O56" s="224"/>
    </row>
    <row r="57" spans="1:15" s="67" customFormat="1" ht="15" customHeight="1">
      <c r="A57" s="156" t="s">
        <v>91</v>
      </c>
      <c r="B57" s="190">
        <v>48737</v>
      </c>
      <c r="C57" s="190">
        <v>51778</v>
      </c>
      <c r="D57" s="190">
        <v>55200</v>
      </c>
      <c r="E57" s="190">
        <v>58450</v>
      </c>
      <c r="F57" s="190">
        <v>62193</v>
      </c>
      <c r="G57" s="190">
        <v>65625</v>
      </c>
      <c r="H57" s="190">
        <v>70474</v>
      </c>
      <c r="I57" s="190">
        <v>73838</v>
      </c>
      <c r="J57" s="190">
        <v>77266</v>
      </c>
      <c r="K57" s="190">
        <v>88122</v>
      </c>
      <c r="M57" s="224"/>
      <c r="N57" s="224"/>
      <c r="O57" s="224"/>
    </row>
    <row r="58" spans="1:15" s="67" customFormat="1" ht="15" customHeight="1">
      <c r="A58" s="156" t="s">
        <v>92</v>
      </c>
      <c r="B58" s="462">
        <v>6.7500000000000004E-2</v>
      </c>
      <c r="C58" s="462">
        <v>6.2399999999999997E-2</v>
      </c>
      <c r="D58" s="462">
        <v>6.6100000000000006E-2</v>
      </c>
      <c r="E58" s="462">
        <v>5.8900000000000001E-2</v>
      </c>
      <c r="F58" s="272">
        <v>6.4000000000000001E-2</v>
      </c>
      <c r="G58" s="272">
        <v>5.5199999999999999E-2</v>
      </c>
      <c r="H58" s="272">
        <v>7.3899999999999993E-2</v>
      </c>
      <c r="I58" s="273">
        <v>4.7699999999999999E-2</v>
      </c>
      <c r="J58" s="458">
        <v>4.6399999999999997E-2</v>
      </c>
      <c r="K58" s="458">
        <v>0.14050000000000001</v>
      </c>
      <c r="M58" s="224"/>
      <c r="N58" s="224"/>
      <c r="O58" s="224"/>
    </row>
    <row r="59" spans="1:15" s="67" customFormat="1" ht="15" customHeight="1">
      <c r="A59" s="156"/>
      <c r="B59" s="175"/>
      <c r="C59" s="175"/>
      <c r="D59" s="175"/>
      <c r="E59" s="175"/>
      <c r="F59" s="178"/>
      <c r="G59" s="178"/>
      <c r="H59" s="178"/>
      <c r="I59" s="395"/>
      <c r="J59" s="396"/>
      <c r="K59" s="396"/>
      <c r="M59" s="224"/>
      <c r="N59" s="224"/>
      <c r="O59" s="224"/>
    </row>
    <row r="60" spans="1:15" s="67" customFormat="1" ht="15" customHeight="1">
      <c r="A60" s="156" t="s">
        <v>93</v>
      </c>
      <c r="B60" s="190">
        <v>1756</v>
      </c>
      <c r="C60" s="190">
        <v>1782</v>
      </c>
      <c r="D60" s="190">
        <v>1863</v>
      </c>
      <c r="E60" s="190">
        <v>1884</v>
      </c>
      <c r="F60" s="190">
        <v>2029</v>
      </c>
      <c r="G60" s="190">
        <v>1853</v>
      </c>
      <c r="H60" s="190">
        <v>1778</v>
      </c>
      <c r="I60" s="190">
        <v>1749</v>
      </c>
      <c r="J60" s="190">
        <v>1677</v>
      </c>
      <c r="K60" s="190">
        <v>1775</v>
      </c>
      <c r="M60" s="224"/>
      <c r="N60" s="224"/>
      <c r="O60" s="224"/>
    </row>
    <row r="61" spans="1:15" s="11" customFormat="1" ht="15" customHeight="1">
      <c r="A61" s="397" t="s">
        <v>94</v>
      </c>
      <c r="B61" s="190">
        <v>2219</v>
      </c>
      <c r="C61" s="190">
        <v>1929</v>
      </c>
      <c r="D61" s="190">
        <v>1606</v>
      </c>
      <c r="E61" s="190">
        <v>1756</v>
      </c>
      <c r="F61" s="190">
        <v>1914</v>
      </c>
      <c r="G61" s="190">
        <v>2112</v>
      </c>
      <c r="H61" s="190">
        <v>2411</v>
      </c>
      <c r="I61" s="190">
        <v>2695</v>
      </c>
      <c r="J61" s="190">
        <v>3599</v>
      </c>
      <c r="K61" s="190">
        <v>3626</v>
      </c>
      <c r="L61" s="67"/>
      <c r="M61" s="224"/>
      <c r="N61" s="224"/>
      <c r="O61" s="224"/>
    </row>
    <row r="62" spans="1:15" s="11" customFormat="1" ht="15" customHeight="1">
      <c r="A62" s="156"/>
      <c r="B62" s="190"/>
      <c r="C62" s="190"/>
      <c r="D62" s="190"/>
      <c r="E62" s="190"/>
      <c r="F62" s="190"/>
      <c r="G62" s="190"/>
      <c r="H62" s="190"/>
      <c r="I62" s="190"/>
      <c r="J62" s="190"/>
      <c r="K62" s="190"/>
      <c r="L62" s="67"/>
      <c r="M62" s="224"/>
      <c r="N62" s="224"/>
      <c r="O62" s="224"/>
    </row>
    <row r="63" spans="1:15" s="11" customFormat="1" ht="15" customHeight="1">
      <c r="A63" s="156" t="s">
        <v>95</v>
      </c>
      <c r="B63" s="190">
        <v>44762</v>
      </c>
      <c r="C63" s="190">
        <v>48067</v>
      </c>
      <c r="D63" s="190">
        <v>51731</v>
      </c>
      <c r="E63" s="190">
        <v>54810</v>
      </c>
      <c r="F63" s="190">
        <v>58250</v>
      </c>
      <c r="G63" s="190">
        <v>61660</v>
      </c>
      <c r="H63" s="190">
        <v>66285</v>
      </c>
      <c r="I63" s="190">
        <v>69394</v>
      </c>
      <c r="J63" s="190">
        <v>71990</v>
      </c>
      <c r="K63" s="190">
        <v>82721</v>
      </c>
      <c r="L63" s="67"/>
      <c r="M63" s="224"/>
      <c r="N63" s="224"/>
      <c r="O63" s="224"/>
    </row>
    <row r="64" spans="1:15" s="67" customFormat="1" ht="15" customHeight="1">
      <c r="A64" s="310" t="s">
        <v>92</v>
      </c>
      <c r="B64" s="463">
        <v>7.51E-2</v>
      </c>
      <c r="C64" s="463">
        <v>7.3800000000000004E-2</v>
      </c>
      <c r="D64" s="463">
        <v>7.6200000000000004E-2</v>
      </c>
      <c r="E64" s="463">
        <v>5.9499999999999997E-2</v>
      </c>
      <c r="F64" s="460">
        <v>6.2799999999999995E-2</v>
      </c>
      <c r="G64" s="460">
        <v>5.8500000000000003E-2</v>
      </c>
      <c r="H64" s="460">
        <v>7.4999999999999997E-2</v>
      </c>
      <c r="I64" s="460">
        <v>4.6899999999999997E-2</v>
      </c>
      <c r="J64" s="461">
        <v>3.7400000000000003E-2</v>
      </c>
      <c r="K64" s="461">
        <v>0.14910000000000001</v>
      </c>
      <c r="M64" s="224"/>
      <c r="N64" s="224"/>
      <c r="O64" s="224"/>
    </row>
    <row r="65" spans="1:15" ht="15" customHeight="1">
      <c r="A65" s="156"/>
      <c r="L65" s="72"/>
    </row>
    <row r="66" spans="1:15" s="67" customFormat="1" ht="15" customHeight="1">
      <c r="A66" s="26" t="s">
        <v>96</v>
      </c>
      <c r="B66" s="11"/>
      <c r="C66" s="11"/>
      <c r="D66" s="11"/>
      <c r="G66" s="179"/>
      <c r="H66" s="179"/>
      <c r="M66" s="224"/>
      <c r="N66" s="224"/>
      <c r="O66" s="224"/>
    </row>
    <row r="67" spans="1:15" s="67" customFormat="1" ht="15" customHeight="1">
      <c r="A67" s="68" t="s">
        <v>97</v>
      </c>
      <c r="B67" s="68"/>
      <c r="C67" s="68"/>
      <c r="D67" s="68"/>
      <c r="E67" s="68"/>
      <c r="F67" s="68"/>
      <c r="G67" s="68"/>
      <c r="H67" s="68"/>
      <c r="I67" s="68"/>
      <c r="J67" s="68"/>
      <c r="K67" s="68"/>
      <c r="M67" s="224"/>
      <c r="N67" s="224"/>
      <c r="O67" s="224"/>
    </row>
    <row r="68" spans="1:15" ht="27.95" customHeight="1">
      <c r="A68" s="474" t="s">
        <v>98</v>
      </c>
      <c r="B68" s="474"/>
      <c r="C68" s="474"/>
      <c r="D68" s="474"/>
      <c r="E68" s="474"/>
      <c r="F68" s="474"/>
      <c r="G68" s="474"/>
      <c r="H68" s="474"/>
      <c r="I68" s="474"/>
      <c r="J68" s="474"/>
      <c r="K68" s="474"/>
    </row>
    <row r="69" spans="1:15" ht="27.95" customHeight="1">
      <c r="A69" s="474" t="s">
        <v>99</v>
      </c>
      <c r="B69" s="474"/>
      <c r="C69" s="474"/>
      <c r="D69" s="474"/>
      <c r="E69" s="474"/>
      <c r="F69" s="474"/>
      <c r="G69" s="474"/>
      <c r="H69" s="474"/>
      <c r="I69" s="474"/>
      <c r="J69" s="474"/>
      <c r="K69" s="474"/>
    </row>
    <row r="70" spans="1:15" s="67" customFormat="1" ht="15" customHeight="1">
      <c r="A70" s="79" t="s">
        <v>100</v>
      </c>
      <c r="B70" s="79"/>
      <c r="C70" s="79"/>
      <c r="D70" s="79"/>
      <c r="E70" s="79"/>
      <c r="F70" s="79"/>
      <c r="G70" s="79"/>
      <c r="H70" s="79"/>
      <c r="I70" s="79"/>
      <c r="J70" s="79"/>
      <c r="K70" s="79"/>
      <c r="M70" s="224"/>
      <c r="N70" s="224"/>
      <c r="O70" s="224"/>
    </row>
    <row r="71" spans="1:15" ht="15" customHeight="1">
      <c r="A71" s="11" t="s">
        <v>101</v>
      </c>
      <c r="B71" s="11"/>
      <c r="C71" s="11"/>
      <c r="D71" s="11"/>
    </row>
    <row r="72" spans="1:15" ht="15" customHeight="1">
      <c r="A72" s="11"/>
      <c r="B72" s="11"/>
      <c r="C72" s="11"/>
      <c r="D72" s="11"/>
    </row>
    <row r="73" spans="1:15" ht="15" customHeight="1"/>
    <row r="74" spans="1:15" ht="15" customHeight="1"/>
    <row r="75" spans="1:15" ht="15" customHeight="1"/>
    <row r="76" spans="1:15" ht="15" customHeight="1"/>
  </sheetData>
  <mergeCells count="4">
    <mergeCell ref="A68:K68"/>
    <mergeCell ref="A69:K69"/>
    <mergeCell ref="M3:N3"/>
    <mergeCell ref="P3:Q3"/>
  </mergeCells>
  <phoneticPr fontId="7" type="noConversion"/>
  <pageMargins left="0.7" right="0.7" top="0.75" bottom="0.75" header="0.3" footer="0.3"/>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1"/>
  <sheetViews>
    <sheetView showGridLines="0" zoomScaleNormal="100" workbookViewId="0"/>
  </sheetViews>
  <sheetFormatPr defaultColWidth="8.85546875" defaultRowHeight="15"/>
  <cols>
    <col min="1" max="1" width="65.5703125" style="25" customWidth="1"/>
    <col min="2" max="11" width="14.7109375" style="25" customWidth="1"/>
    <col min="12" max="12" width="16.42578125" customWidth="1"/>
    <col min="13" max="13" width="16.42578125" style="25" customWidth="1"/>
    <col min="14" max="14" width="13.42578125" style="25" customWidth="1"/>
    <col min="15" max="16384" width="8.85546875" style="25"/>
  </cols>
  <sheetData>
    <row r="1" spans="1:24" ht="18" customHeight="1">
      <c r="A1" s="154" t="s">
        <v>75</v>
      </c>
      <c r="B1" s="156"/>
      <c r="C1"/>
      <c r="D1"/>
      <c r="E1"/>
      <c r="H1" s="180"/>
      <c r="I1" s="180"/>
      <c r="J1" s="180"/>
      <c r="K1" s="180"/>
      <c r="Q1" s="174"/>
      <c r="R1" s="174"/>
      <c r="S1" s="174"/>
      <c r="T1" s="174"/>
      <c r="U1" s="174"/>
      <c r="V1" s="174"/>
      <c r="W1" s="174"/>
      <c r="X1" s="156"/>
    </row>
    <row r="2" spans="1:24" ht="18" customHeight="1">
      <c r="A2" s="154" t="s">
        <v>55</v>
      </c>
      <c r="B2" s="181"/>
      <c r="C2" s="175"/>
      <c r="D2" s="175"/>
      <c r="E2" s="182"/>
      <c r="H2" s="180"/>
      <c r="I2" s="180"/>
      <c r="J2" s="180"/>
      <c r="K2" s="180"/>
      <c r="Q2" s="175"/>
    </row>
    <row r="3" spans="1:24" ht="15" customHeight="1">
      <c r="A3" s="154"/>
      <c r="B3" s="175"/>
      <c r="C3" s="176"/>
      <c r="D3" s="176"/>
      <c r="E3" s="156"/>
      <c r="H3" s="180"/>
      <c r="I3" s="180"/>
      <c r="J3" s="180"/>
      <c r="K3" s="180"/>
    </row>
    <row r="4" spans="1:24" s="67" customFormat="1" ht="15" customHeight="1">
      <c r="A4" s="439"/>
      <c r="B4" s="315" t="s">
        <v>76</v>
      </c>
      <c r="C4" s="315" t="s">
        <v>77</v>
      </c>
      <c r="D4" s="315" t="s">
        <v>78</v>
      </c>
      <c r="E4" s="315" t="s">
        <v>79</v>
      </c>
      <c r="F4" s="315" t="s">
        <v>80</v>
      </c>
      <c r="G4" s="315" t="s">
        <v>81</v>
      </c>
      <c r="H4" s="315" t="s">
        <v>82</v>
      </c>
      <c r="I4" s="315" t="s">
        <v>83</v>
      </c>
      <c r="J4" s="315" t="s">
        <v>84</v>
      </c>
      <c r="K4" s="315" t="s">
        <v>85</v>
      </c>
      <c r="L4" s="224"/>
    </row>
    <row r="5" spans="1:24" ht="15" customHeight="1">
      <c r="A5" s="91" t="s">
        <v>86</v>
      </c>
      <c r="B5" s="403"/>
      <c r="C5" s="403"/>
      <c r="D5" s="409"/>
      <c r="E5" s="409"/>
      <c r="L5" s="356"/>
    </row>
    <row r="6" spans="1:24" s="67" customFormat="1" ht="15" customHeight="1">
      <c r="A6" s="156" t="s">
        <v>88</v>
      </c>
      <c r="B6" s="408">
        <v>585242</v>
      </c>
      <c r="C6" s="408">
        <v>610966</v>
      </c>
      <c r="D6" s="408">
        <v>644346</v>
      </c>
      <c r="E6" s="408">
        <v>619817</v>
      </c>
      <c r="F6" s="179">
        <v>672490</v>
      </c>
      <c r="G6" s="179">
        <v>665154</v>
      </c>
      <c r="H6" s="399">
        <v>809965</v>
      </c>
      <c r="I6" s="399">
        <v>752832</v>
      </c>
      <c r="J6" s="399">
        <v>800805</v>
      </c>
      <c r="K6" s="399">
        <v>890499</v>
      </c>
      <c r="L6" s="224"/>
    </row>
    <row r="7" spans="1:24" s="67" customFormat="1" ht="15" customHeight="1">
      <c r="A7" s="156" t="s">
        <v>89</v>
      </c>
      <c r="B7" s="408">
        <v>368954</v>
      </c>
      <c r="C7" s="408">
        <v>399237</v>
      </c>
      <c r="D7" s="408">
        <v>436015</v>
      </c>
      <c r="E7" s="408">
        <v>490274</v>
      </c>
      <c r="F7" s="179">
        <v>508425</v>
      </c>
      <c r="G7" s="179">
        <v>536448</v>
      </c>
      <c r="H7" s="399">
        <v>437499</v>
      </c>
      <c r="I7" s="399">
        <v>581455</v>
      </c>
      <c r="J7" s="399">
        <v>585454</v>
      </c>
      <c r="K7" s="399">
        <v>662872</v>
      </c>
      <c r="L7" s="224"/>
    </row>
    <row r="8" spans="1:24" s="67" customFormat="1" ht="15" customHeight="1">
      <c r="A8" s="156"/>
      <c r="B8" s="408"/>
      <c r="C8" s="408"/>
      <c r="D8" s="408"/>
      <c r="E8" s="408"/>
      <c r="F8" s="179"/>
      <c r="G8" s="179"/>
      <c r="H8" s="175"/>
      <c r="I8" s="175"/>
      <c r="J8" s="175"/>
      <c r="K8" s="175"/>
      <c r="L8" s="224"/>
    </row>
    <row r="9" spans="1:24" s="67" customFormat="1" ht="15" customHeight="1">
      <c r="A9" s="397" t="s">
        <v>102</v>
      </c>
      <c r="B9" s="408">
        <v>259496</v>
      </c>
      <c r="C9" s="408">
        <v>244161</v>
      </c>
      <c r="D9" s="408">
        <v>247388</v>
      </c>
      <c r="E9" s="408">
        <v>262480</v>
      </c>
      <c r="F9" s="179">
        <v>274825</v>
      </c>
      <c r="G9" s="399">
        <v>286078</v>
      </c>
      <c r="H9" s="399">
        <v>305057</v>
      </c>
      <c r="I9" s="399">
        <v>394200</v>
      </c>
      <c r="J9" s="399">
        <v>470544</v>
      </c>
      <c r="K9" s="399">
        <v>473610</v>
      </c>
      <c r="L9" s="224"/>
    </row>
    <row r="10" spans="1:24" s="67" customFormat="1" ht="15" customHeight="1">
      <c r="A10" s="397"/>
      <c r="B10" s="408"/>
      <c r="C10" s="408"/>
      <c r="D10" s="408"/>
      <c r="E10" s="408"/>
      <c r="F10" s="179"/>
      <c r="G10" s="179"/>
      <c r="H10" s="399"/>
      <c r="I10" s="399"/>
      <c r="J10" s="399"/>
      <c r="K10" s="399"/>
      <c r="L10" s="224"/>
    </row>
    <row r="11" spans="1:24" s="67" customFormat="1" ht="15" customHeight="1">
      <c r="A11" s="397" t="s">
        <v>95</v>
      </c>
      <c r="B11" s="408">
        <v>3197128</v>
      </c>
      <c r="C11" s="408">
        <v>3427555</v>
      </c>
      <c r="D11" s="408">
        <v>3642429</v>
      </c>
      <c r="E11" s="408">
        <v>3764120</v>
      </c>
      <c r="F11" s="179">
        <v>3920690</v>
      </c>
      <c r="G11" s="179">
        <v>4058637</v>
      </c>
      <c r="H11" s="399">
        <v>4404966</v>
      </c>
      <c r="I11" s="399">
        <v>4494205</v>
      </c>
      <c r="J11" s="399">
        <v>4640582</v>
      </c>
      <c r="K11" s="399">
        <v>4871801</v>
      </c>
      <c r="L11" s="224"/>
    </row>
    <row r="12" spans="1:24" s="67" customFormat="1" ht="15" customHeight="1">
      <c r="A12" s="30" t="s">
        <v>103</v>
      </c>
      <c r="B12" s="408">
        <v>4611</v>
      </c>
      <c r="C12" s="408">
        <v>4488</v>
      </c>
      <c r="D12" s="408">
        <v>4313</v>
      </c>
      <c r="E12" s="408">
        <v>4231</v>
      </c>
      <c r="F12" s="179">
        <v>4133</v>
      </c>
      <c r="G12" s="179">
        <v>4019</v>
      </c>
      <c r="H12" s="399">
        <v>4023</v>
      </c>
      <c r="I12" s="399">
        <v>4124</v>
      </c>
      <c r="J12" s="399">
        <v>4220</v>
      </c>
      <c r="K12" s="399">
        <v>4181</v>
      </c>
      <c r="L12" s="224"/>
    </row>
    <row r="13" spans="1:24" s="67" customFormat="1" ht="15" customHeight="1">
      <c r="A13" s="30"/>
      <c r="B13" s="398"/>
      <c r="C13" s="398"/>
      <c r="D13" s="408"/>
      <c r="E13" s="408"/>
      <c r="G13" s="179"/>
      <c r="H13" s="179"/>
      <c r="I13" s="179"/>
      <c r="J13" s="179"/>
      <c r="K13" s="179"/>
      <c r="L13" s="224"/>
    </row>
    <row r="14" spans="1:24" s="67" customFormat="1" ht="15" customHeight="1">
      <c r="A14" s="411" t="s">
        <v>104</v>
      </c>
      <c r="B14" s="464">
        <v>0.99790000000000001</v>
      </c>
      <c r="C14" s="464">
        <v>0.99819999999999998</v>
      </c>
      <c r="D14" s="465">
        <v>0.99829999999999997</v>
      </c>
      <c r="E14" s="465">
        <v>0.99839999999999995</v>
      </c>
      <c r="F14" s="464">
        <v>0.99860000000000004</v>
      </c>
      <c r="G14" s="464">
        <v>0.99870000000000003</v>
      </c>
      <c r="H14" s="464">
        <v>0.99880000000000002</v>
      </c>
      <c r="I14" s="464">
        <v>0.99890000000000001</v>
      </c>
      <c r="J14" s="464">
        <v>0.999</v>
      </c>
      <c r="K14" s="464">
        <v>0.99909999999999999</v>
      </c>
      <c r="L14" s="224"/>
    </row>
    <row r="15" spans="1:24" ht="15" customHeight="1">
      <c r="A15" s="308" t="s">
        <v>3</v>
      </c>
      <c r="B15" s="403"/>
      <c r="C15" s="175"/>
      <c r="D15" s="175"/>
      <c r="E15" s="175"/>
      <c r="H15" s="180"/>
      <c r="I15" s="180"/>
      <c r="J15" s="180"/>
      <c r="K15" s="180"/>
      <c r="L15" s="356"/>
    </row>
    <row r="16" spans="1:24" s="67" customFormat="1" ht="15" customHeight="1">
      <c r="A16" s="397" t="s">
        <v>88</v>
      </c>
      <c r="B16" s="408">
        <v>550450</v>
      </c>
      <c r="C16" s="408">
        <v>574706</v>
      </c>
      <c r="D16" s="408">
        <v>605951</v>
      </c>
      <c r="E16" s="408">
        <v>581962</v>
      </c>
      <c r="F16" s="399">
        <v>631198</v>
      </c>
      <c r="G16" s="399">
        <v>624187</v>
      </c>
      <c r="H16" s="399">
        <v>765035</v>
      </c>
      <c r="I16" s="399">
        <v>709794</v>
      </c>
      <c r="J16" s="399">
        <v>755660</v>
      </c>
      <c r="K16" s="399">
        <v>832995</v>
      </c>
      <c r="L16" s="224"/>
    </row>
    <row r="17" spans="1:12" s="67" customFormat="1" ht="15" customHeight="1">
      <c r="A17" s="397" t="s">
        <v>89</v>
      </c>
      <c r="B17" s="408">
        <v>345510</v>
      </c>
      <c r="C17" s="408">
        <v>373906</v>
      </c>
      <c r="D17" s="408">
        <v>408563</v>
      </c>
      <c r="E17" s="408">
        <v>462561</v>
      </c>
      <c r="F17" s="399">
        <v>478463</v>
      </c>
      <c r="G17" s="399">
        <v>504970</v>
      </c>
      <c r="H17" s="399">
        <v>409437</v>
      </c>
      <c r="I17" s="399">
        <v>547115</v>
      </c>
      <c r="J17" s="399">
        <v>551847</v>
      </c>
      <c r="K17" s="399">
        <v>626486</v>
      </c>
      <c r="L17" s="224"/>
    </row>
    <row r="18" spans="1:12" s="67" customFormat="1" ht="15" customHeight="1">
      <c r="A18" s="397"/>
      <c r="B18" s="183"/>
      <c r="C18" s="408"/>
      <c r="D18" s="175"/>
      <c r="E18" s="175"/>
      <c r="F18" s="175"/>
      <c r="G18" s="175"/>
      <c r="H18" s="175"/>
      <c r="I18" s="175"/>
      <c r="J18" s="175"/>
      <c r="K18" s="175"/>
      <c r="L18" s="224"/>
    </row>
    <row r="19" spans="1:12" s="67" customFormat="1" ht="15" customHeight="1">
      <c r="A19" s="397" t="s">
        <v>102</v>
      </c>
      <c r="B19" s="408">
        <v>240446</v>
      </c>
      <c r="C19" s="408">
        <v>226367</v>
      </c>
      <c r="D19" s="408">
        <v>230600</v>
      </c>
      <c r="E19" s="408">
        <v>245494</v>
      </c>
      <c r="F19" s="184">
        <v>256461</v>
      </c>
      <c r="G19" s="184">
        <v>266565</v>
      </c>
      <c r="H19" s="399">
        <v>283404</v>
      </c>
      <c r="I19" s="399">
        <v>369478</v>
      </c>
      <c r="J19" s="399">
        <v>441720</v>
      </c>
      <c r="K19" s="399">
        <v>443241</v>
      </c>
      <c r="L19" s="224"/>
    </row>
    <row r="20" spans="1:12" s="67" customFormat="1" ht="15" customHeight="1">
      <c r="A20" s="397"/>
      <c r="B20" s="408"/>
      <c r="C20" s="408"/>
      <c r="D20" s="408"/>
      <c r="E20" s="408"/>
      <c r="F20" s="399"/>
      <c r="G20" s="399"/>
      <c r="H20" s="399"/>
      <c r="I20" s="399"/>
      <c r="J20" s="399"/>
      <c r="K20" s="399"/>
      <c r="L20" s="224"/>
    </row>
    <row r="21" spans="1:12" s="67" customFormat="1" ht="15" customHeight="1">
      <c r="A21" s="397" t="s">
        <v>95</v>
      </c>
      <c r="B21" s="408">
        <v>2982317</v>
      </c>
      <c r="C21" s="408">
        <v>3200290</v>
      </c>
      <c r="D21" s="408">
        <v>3402554</v>
      </c>
      <c r="E21" s="408">
        <v>3513951</v>
      </c>
      <c r="F21" s="399">
        <v>3659600</v>
      </c>
      <c r="G21" s="399">
        <v>3788130</v>
      </c>
      <c r="H21" s="399">
        <v>4119256</v>
      </c>
      <c r="I21" s="399">
        <v>4203069</v>
      </c>
      <c r="J21" s="399">
        <v>4341480</v>
      </c>
      <c r="K21" s="399">
        <v>4552451</v>
      </c>
      <c r="L21" s="224"/>
    </row>
    <row r="22" spans="1:12" s="67" customFormat="1" ht="15" customHeight="1">
      <c r="A22" s="30" t="s">
        <v>103</v>
      </c>
      <c r="B22" s="408">
        <v>3889</v>
      </c>
      <c r="C22" s="408">
        <v>3777</v>
      </c>
      <c r="D22" s="408">
        <v>3625</v>
      </c>
      <c r="E22" s="408">
        <v>3546</v>
      </c>
      <c r="F22" s="399">
        <v>3452</v>
      </c>
      <c r="G22" s="399">
        <v>3353</v>
      </c>
      <c r="H22" s="399">
        <v>3355</v>
      </c>
      <c r="I22" s="399">
        <v>3447</v>
      </c>
      <c r="J22" s="399">
        <v>3499</v>
      </c>
      <c r="K22" s="399">
        <v>3443</v>
      </c>
      <c r="L22" s="224"/>
    </row>
    <row r="23" spans="1:12" s="67" customFormat="1" ht="15" customHeight="1">
      <c r="A23" s="397"/>
      <c r="B23" s="175"/>
      <c r="C23" s="175"/>
      <c r="D23" s="408"/>
      <c r="E23" s="408"/>
      <c r="F23" s="399"/>
      <c r="G23" s="399"/>
      <c r="H23" s="399"/>
      <c r="I23" s="399"/>
      <c r="J23" s="399"/>
      <c r="K23" s="399"/>
      <c r="L23" s="224"/>
    </row>
    <row r="24" spans="1:12" s="67" customFormat="1" ht="15" customHeight="1">
      <c r="A24" s="411" t="s">
        <v>105</v>
      </c>
      <c r="B24" s="464">
        <v>0.99790000000000001</v>
      </c>
      <c r="C24" s="464">
        <v>0.99809999999999999</v>
      </c>
      <c r="D24" s="465">
        <v>0.99829999999999997</v>
      </c>
      <c r="E24" s="465">
        <v>0.99839999999999995</v>
      </c>
      <c r="F24" s="464">
        <v>0.99850000000000005</v>
      </c>
      <c r="G24" s="464">
        <v>0.99860000000000004</v>
      </c>
      <c r="H24" s="464">
        <v>0.99880000000000002</v>
      </c>
      <c r="I24" s="464">
        <v>0.99880000000000002</v>
      </c>
      <c r="J24" s="464">
        <v>0.99890000000000001</v>
      </c>
      <c r="K24" s="464">
        <v>0.999</v>
      </c>
      <c r="L24" s="224"/>
    </row>
    <row r="25" spans="1:12" ht="15" customHeight="1">
      <c r="A25" s="308" t="s">
        <v>4</v>
      </c>
      <c r="B25" s="403"/>
      <c r="C25" s="175"/>
      <c r="D25" s="408"/>
      <c r="E25" s="408"/>
      <c r="F25" s="410"/>
      <c r="G25" s="410"/>
      <c r="H25" s="410"/>
      <c r="I25" s="410"/>
      <c r="J25" s="410"/>
      <c r="K25" s="410"/>
      <c r="L25" s="356"/>
    </row>
    <row r="26" spans="1:12" s="67" customFormat="1" ht="15" customHeight="1">
      <c r="A26" s="397" t="s">
        <v>88</v>
      </c>
      <c r="B26" s="408">
        <v>28164</v>
      </c>
      <c r="C26" s="408">
        <v>29187</v>
      </c>
      <c r="D26" s="408">
        <v>30927</v>
      </c>
      <c r="E26" s="408">
        <v>30739</v>
      </c>
      <c r="F26" s="185">
        <v>33157</v>
      </c>
      <c r="G26" s="185">
        <v>32427</v>
      </c>
      <c r="H26" s="185">
        <v>35637</v>
      </c>
      <c r="I26" s="185">
        <v>33962</v>
      </c>
      <c r="J26" s="185">
        <v>36340</v>
      </c>
      <c r="K26" s="185">
        <v>40523</v>
      </c>
      <c r="L26" s="224"/>
    </row>
    <row r="27" spans="1:12" s="67" customFormat="1" ht="15" customHeight="1">
      <c r="A27" s="397" t="s">
        <v>89</v>
      </c>
      <c r="B27" s="408">
        <v>19799</v>
      </c>
      <c r="C27" s="408">
        <v>21203</v>
      </c>
      <c r="D27" s="408">
        <v>23274</v>
      </c>
      <c r="E27" s="408">
        <v>23648</v>
      </c>
      <c r="F27" s="186">
        <v>25407</v>
      </c>
      <c r="G27" s="186">
        <v>26138</v>
      </c>
      <c r="H27" s="187">
        <v>23502</v>
      </c>
      <c r="I27" s="187">
        <v>28588</v>
      </c>
      <c r="J27" s="187">
        <v>28144</v>
      </c>
      <c r="K27" s="187">
        <v>30136</v>
      </c>
      <c r="L27" s="224"/>
    </row>
    <row r="28" spans="1:12" s="67" customFormat="1" ht="15" customHeight="1">
      <c r="A28" s="397"/>
      <c r="B28" s="408"/>
      <c r="C28" s="408"/>
      <c r="D28" s="408"/>
      <c r="E28" s="408"/>
      <c r="F28" s="399"/>
      <c r="G28" s="399"/>
      <c r="H28" s="399"/>
      <c r="I28" s="399"/>
      <c r="J28" s="399"/>
      <c r="K28" s="399"/>
      <c r="L28" s="224"/>
    </row>
    <row r="29" spans="1:12" s="67" customFormat="1" ht="15" customHeight="1">
      <c r="A29" s="397" t="s">
        <v>102</v>
      </c>
      <c r="B29" s="408">
        <v>15078</v>
      </c>
      <c r="C29" s="408">
        <v>14086</v>
      </c>
      <c r="D29" s="408">
        <v>13321</v>
      </c>
      <c r="E29" s="408">
        <v>13348</v>
      </c>
      <c r="F29" s="399">
        <v>14425</v>
      </c>
      <c r="G29" s="399">
        <v>15549</v>
      </c>
      <c r="H29" s="399">
        <v>17465</v>
      </c>
      <c r="I29" s="399">
        <v>20279</v>
      </c>
      <c r="J29" s="399">
        <v>23549</v>
      </c>
      <c r="K29" s="399">
        <v>24969</v>
      </c>
      <c r="L29" s="224"/>
    </row>
    <row r="30" spans="1:12" s="67" customFormat="1" ht="15" customHeight="1">
      <c r="A30" s="397"/>
      <c r="B30" s="408"/>
      <c r="C30" s="408"/>
      <c r="D30" s="408"/>
      <c r="E30" s="408"/>
      <c r="F30" s="399"/>
      <c r="G30" s="399"/>
      <c r="H30" s="399"/>
      <c r="I30" s="399"/>
      <c r="J30" s="399"/>
      <c r="K30" s="399"/>
      <c r="L30" s="224"/>
    </row>
    <row r="31" spans="1:12" s="67" customFormat="1" ht="15" customHeight="1">
      <c r="A31" s="397" t="s">
        <v>95</v>
      </c>
      <c r="B31" s="408">
        <v>170078</v>
      </c>
      <c r="C31" s="408">
        <v>179226</v>
      </c>
      <c r="D31" s="408">
        <v>188173</v>
      </c>
      <c r="E31" s="408">
        <v>195390</v>
      </c>
      <c r="F31" s="399">
        <v>202867</v>
      </c>
      <c r="G31" s="399">
        <v>208873</v>
      </c>
      <c r="H31" s="399">
        <v>219450</v>
      </c>
      <c r="I31" s="399">
        <v>221766</v>
      </c>
      <c r="J31" s="399">
        <v>227138</v>
      </c>
      <c r="K31" s="399">
        <v>236654</v>
      </c>
      <c r="L31" s="224"/>
    </row>
    <row r="32" spans="1:12" s="67" customFormat="1" ht="15" customHeight="1">
      <c r="A32" s="30" t="s">
        <v>103</v>
      </c>
      <c r="B32" s="408">
        <v>311</v>
      </c>
      <c r="C32" s="408">
        <v>309</v>
      </c>
      <c r="D32" s="408">
        <v>300</v>
      </c>
      <c r="E32" s="408">
        <v>304</v>
      </c>
      <c r="F32" s="399">
        <v>299</v>
      </c>
      <c r="G32" s="399">
        <v>292</v>
      </c>
      <c r="H32" s="399">
        <v>295</v>
      </c>
      <c r="I32" s="399">
        <v>289</v>
      </c>
      <c r="J32" s="399">
        <v>308</v>
      </c>
      <c r="K32" s="399">
        <v>327</v>
      </c>
      <c r="L32" s="224"/>
    </row>
    <row r="33" spans="1:24" s="67" customFormat="1" ht="15" customHeight="1">
      <c r="A33" s="397"/>
      <c r="B33" s="175"/>
      <c r="C33" s="175"/>
      <c r="D33" s="408"/>
      <c r="E33" s="408"/>
      <c r="F33" s="399"/>
      <c r="G33" s="399"/>
      <c r="H33" s="399"/>
      <c r="I33" s="399"/>
      <c r="J33" s="399"/>
      <c r="K33" s="399"/>
      <c r="L33" s="224"/>
    </row>
    <row r="34" spans="1:24" s="67" customFormat="1" ht="15" customHeight="1">
      <c r="A34" s="411" t="s">
        <v>106</v>
      </c>
      <c r="B34" s="464">
        <v>0.99870000000000003</v>
      </c>
      <c r="C34" s="465">
        <v>0.99880000000000002</v>
      </c>
      <c r="D34" s="465">
        <v>0.99890000000000001</v>
      </c>
      <c r="E34" s="465">
        <v>0.999</v>
      </c>
      <c r="F34" s="464">
        <v>0.999</v>
      </c>
      <c r="G34" s="464">
        <v>0.99909999999999999</v>
      </c>
      <c r="H34" s="464">
        <v>0.99919999999999998</v>
      </c>
      <c r="I34" s="464">
        <v>0.99919999999999998</v>
      </c>
      <c r="J34" s="464">
        <v>0.99919999999999998</v>
      </c>
      <c r="K34" s="464">
        <v>0.99929999999999997</v>
      </c>
      <c r="L34" s="224"/>
    </row>
    <row r="35" spans="1:24" ht="15" customHeight="1">
      <c r="A35" s="308" t="s">
        <v>5</v>
      </c>
      <c r="B35" s="403"/>
      <c r="C35" s="175"/>
      <c r="D35" s="408"/>
      <c r="E35" s="408"/>
      <c r="H35" s="180"/>
      <c r="I35" s="180"/>
      <c r="J35" s="180"/>
      <c r="K35" s="180"/>
      <c r="L35" s="356"/>
    </row>
    <row r="36" spans="1:24" s="67" customFormat="1" ht="15" customHeight="1">
      <c r="A36" s="397" t="s">
        <v>88</v>
      </c>
      <c r="B36" s="408">
        <v>6628</v>
      </c>
      <c r="C36" s="408">
        <v>7073</v>
      </c>
      <c r="D36" s="408">
        <v>7468</v>
      </c>
      <c r="E36" s="408">
        <v>7116</v>
      </c>
      <c r="F36" s="399">
        <v>8135</v>
      </c>
      <c r="G36" s="399">
        <v>8540</v>
      </c>
      <c r="H36" s="399">
        <v>9293</v>
      </c>
      <c r="I36" s="399">
        <v>9076</v>
      </c>
      <c r="J36" s="399">
        <v>8805</v>
      </c>
      <c r="K36" s="399">
        <v>16981</v>
      </c>
      <c r="L36" s="224"/>
    </row>
    <row r="37" spans="1:24" s="67" customFormat="1" ht="15" customHeight="1">
      <c r="A37" s="397" t="s">
        <v>89</v>
      </c>
      <c r="B37" s="408">
        <v>3645</v>
      </c>
      <c r="C37" s="408">
        <v>4128</v>
      </c>
      <c r="D37" s="408">
        <v>4178</v>
      </c>
      <c r="E37" s="408">
        <v>4065</v>
      </c>
      <c r="F37" s="399">
        <v>4555</v>
      </c>
      <c r="G37" s="399">
        <v>5340</v>
      </c>
      <c r="H37" s="399">
        <v>4560</v>
      </c>
      <c r="I37" s="399">
        <v>5752</v>
      </c>
      <c r="J37" s="399">
        <v>5463</v>
      </c>
      <c r="K37" s="399">
        <v>6250</v>
      </c>
      <c r="L37" s="224"/>
    </row>
    <row r="38" spans="1:24" s="67" customFormat="1" ht="15" customHeight="1">
      <c r="A38" s="397"/>
      <c r="B38" s="408"/>
      <c r="C38" s="408"/>
      <c r="D38" s="408"/>
      <c r="E38" s="408"/>
      <c r="F38" s="399"/>
      <c r="G38" s="399"/>
      <c r="H38" s="399"/>
      <c r="I38" s="399"/>
      <c r="J38" s="399"/>
      <c r="K38" s="399"/>
      <c r="L38" s="224"/>
    </row>
    <row r="39" spans="1:24" s="67" customFormat="1" ht="15" customHeight="1">
      <c r="A39" s="397" t="s">
        <v>102</v>
      </c>
      <c r="B39" s="408">
        <v>3972</v>
      </c>
      <c r="C39" s="408">
        <v>3708</v>
      </c>
      <c r="D39" s="408">
        <v>3467</v>
      </c>
      <c r="E39" s="408">
        <v>3638</v>
      </c>
      <c r="F39" s="179">
        <v>3939</v>
      </c>
      <c r="G39" s="179">
        <v>3964</v>
      </c>
      <c r="H39" s="399">
        <v>4188</v>
      </c>
      <c r="I39" s="399">
        <v>4443</v>
      </c>
      <c r="J39" s="399">
        <v>5275</v>
      </c>
      <c r="K39" s="399">
        <v>5400</v>
      </c>
      <c r="L39" s="224"/>
    </row>
    <row r="40" spans="1:24" s="67" customFormat="1" ht="15" customHeight="1">
      <c r="A40" s="397"/>
      <c r="B40" s="408"/>
      <c r="C40" s="408"/>
      <c r="D40" s="408"/>
      <c r="E40" s="408"/>
      <c r="F40" s="179"/>
      <c r="G40" s="179"/>
      <c r="H40" s="399"/>
      <c r="I40" s="399"/>
      <c r="J40" s="399"/>
      <c r="K40" s="399"/>
      <c r="L40" s="224"/>
    </row>
    <row r="41" spans="1:24" s="67" customFormat="1" ht="15" customHeight="1">
      <c r="A41" s="156" t="s">
        <v>95</v>
      </c>
      <c r="B41" s="408">
        <v>44733</v>
      </c>
      <c r="C41" s="408">
        <v>48039</v>
      </c>
      <c r="D41" s="408">
        <v>51702</v>
      </c>
      <c r="E41" s="408">
        <v>54779</v>
      </c>
      <c r="F41" s="179">
        <v>58223</v>
      </c>
      <c r="G41" s="179">
        <v>61634</v>
      </c>
      <c r="H41" s="399">
        <v>66260</v>
      </c>
      <c r="I41" s="399">
        <v>69370</v>
      </c>
      <c r="J41" s="399">
        <v>71964</v>
      </c>
      <c r="K41" s="399">
        <v>82696</v>
      </c>
      <c r="L41" s="224"/>
    </row>
    <row r="42" spans="1:24" s="67" customFormat="1" ht="15" customHeight="1">
      <c r="A42" s="11" t="s">
        <v>103</v>
      </c>
      <c r="B42" s="408">
        <v>411</v>
      </c>
      <c r="C42" s="408">
        <v>402</v>
      </c>
      <c r="D42" s="408">
        <v>388</v>
      </c>
      <c r="E42" s="408">
        <v>381</v>
      </c>
      <c r="F42" s="179">
        <v>382</v>
      </c>
      <c r="G42" s="179">
        <v>374</v>
      </c>
      <c r="H42" s="399">
        <v>373</v>
      </c>
      <c r="I42" s="399">
        <v>388</v>
      </c>
      <c r="J42" s="399">
        <v>413</v>
      </c>
      <c r="K42" s="399">
        <v>411</v>
      </c>
      <c r="L42" s="224"/>
    </row>
    <row r="43" spans="1:24" s="67" customFormat="1" ht="15" customHeight="1">
      <c r="A43" s="11"/>
      <c r="B43" s="398"/>
      <c r="C43" s="398"/>
      <c r="D43" s="408"/>
      <c r="E43" s="408"/>
      <c r="F43" s="179"/>
      <c r="G43" s="179"/>
      <c r="H43" s="179"/>
      <c r="I43" s="179"/>
      <c r="J43" s="179"/>
      <c r="K43" s="179"/>
      <c r="L43" s="224"/>
    </row>
    <row r="44" spans="1:24" s="67" customFormat="1" ht="15" customHeight="1">
      <c r="A44" s="310" t="s">
        <v>107</v>
      </c>
      <c r="B44" s="464">
        <v>0.99939999999999996</v>
      </c>
      <c r="C44" s="464">
        <v>0.99939999999999996</v>
      </c>
      <c r="D44" s="465">
        <v>0.99939999999999996</v>
      </c>
      <c r="E44" s="465">
        <v>0.99939999999999996</v>
      </c>
      <c r="F44" s="464">
        <v>0.99950000000000006</v>
      </c>
      <c r="G44" s="464">
        <v>0.99960000000000004</v>
      </c>
      <c r="H44" s="464">
        <v>0.99960000000000004</v>
      </c>
      <c r="I44" s="464">
        <v>0.99970000000000003</v>
      </c>
      <c r="J44" s="464">
        <v>0.99960000000000004</v>
      </c>
      <c r="K44" s="464">
        <v>0.99970000000000003</v>
      </c>
      <c r="L44" s="224"/>
    </row>
    <row r="45" spans="1:24" s="67" customFormat="1" ht="15" customHeight="1">
      <c r="L45" s="224"/>
    </row>
    <row r="46" spans="1:24" s="67" customFormat="1" ht="15" customHeight="1">
      <c r="A46" s="167" t="s">
        <v>96</v>
      </c>
      <c r="B46" s="156"/>
      <c r="C46" s="156"/>
      <c r="D46" s="156"/>
      <c r="E46" s="156"/>
      <c r="L46" s="224"/>
      <c r="Q46" s="156"/>
      <c r="R46" s="175"/>
      <c r="S46" s="175"/>
      <c r="T46" s="175"/>
      <c r="U46" s="175"/>
      <c r="V46" s="175"/>
      <c r="W46" s="175"/>
      <c r="X46" s="175"/>
    </row>
    <row r="47" spans="1:24" s="67" customFormat="1" ht="15" customHeight="1">
      <c r="A47" s="68" t="s">
        <v>97</v>
      </c>
      <c r="B47" s="68"/>
      <c r="C47" s="68"/>
      <c r="D47" s="68"/>
      <c r="E47" s="68"/>
      <c r="F47" s="68"/>
      <c r="G47" s="68"/>
      <c r="H47" s="68"/>
      <c r="I47" s="68"/>
      <c r="J47" s="68"/>
      <c r="K47" s="68"/>
      <c r="L47" s="224"/>
    </row>
    <row r="48" spans="1:24" ht="27.95" customHeight="1">
      <c r="A48" s="474" t="s">
        <v>98</v>
      </c>
      <c r="B48" s="474"/>
      <c r="C48" s="474"/>
      <c r="D48" s="474"/>
      <c r="E48" s="474"/>
      <c r="F48" s="474"/>
      <c r="G48" s="474"/>
      <c r="H48" s="474"/>
      <c r="I48" s="474"/>
      <c r="J48" s="474"/>
      <c r="K48" s="474"/>
    </row>
    <row r="49" spans="1:12" ht="27.95" customHeight="1">
      <c r="A49" s="474" t="s">
        <v>99</v>
      </c>
      <c r="B49" s="474"/>
      <c r="C49" s="474"/>
      <c r="D49" s="474"/>
      <c r="E49" s="474"/>
      <c r="F49" s="474"/>
      <c r="G49" s="474"/>
      <c r="H49" s="474"/>
      <c r="I49" s="474"/>
      <c r="J49" s="474"/>
      <c r="K49" s="474"/>
    </row>
    <row r="50" spans="1:12" s="67" customFormat="1" ht="15" customHeight="1">
      <c r="A50" s="79" t="s">
        <v>100</v>
      </c>
      <c r="B50" s="79"/>
      <c r="C50" s="79"/>
      <c r="D50" s="79"/>
      <c r="E50" s="79"/>
      <c r="F50" s="79"/>
      <c r="G50" s="79"/>
      <c r="H50" s="79"/>
      <c r="I50" s="79"/>
      <c r="J50" s="79"/>
      <c r="K50" s="79"/>
      <c r="L50" s="224"/>
    </row>
    <row r="51" spans="1:12" ht="15" customHeight="1">
      <c r="A51" s="79"/>
    </row>
  </sheetData>
  <mergeCells count="2">
    <mergeCell ref="A48:K48"/>
    <mergeCell ref="A49:K49"/>
  </mergeCells>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7"/>
  <sheetViews>
    <sheetView showGridLines="0" zoomScaleNormal="100" workbookViewId="0"/>
  </sheetViews>
  <sheetFormatPr defaultColWidth="8.85546875" defaultRowHeight="14.25"/>
  <cols>
    <col min="1" max="1" width="65.85546875" style="25" customWidth="1"/>
    <col min="2" max="5" width="9.7109375" style="25" customWidth="1"/>
    <col min="6" max="6" width="9.7109375" style="67" customWidth="1"/>
    <col min="7" max="11" width="9.7109375" style="25" customWidth="1"/>
    <col min="12" max="14" width="16.42578125" style="25" customWidth="1"/>
    <col min="15" max="15" width="13.42578125" style="25" customWidth="1"/>
    <col min="16" max="16384" width="8.85546875" style="25"/>
  </cols>
  <sheetData>
    <row r="1" spans="1:25" ht="18" customHeight="1">
      <c r="A1" s="154" t="s">
        <v>75</v>
      </c>
      <c r="B1" s="156"/>
      <c r="C1"/>
      <c r="D1"/>
      <c r="E1"/>
      <c r="F1"/>
      <c r="Q1" s="173"/>
      <c r="R1" s="174"/>
      <c r="S1" s="174"/>
      <c r="T1" s="174"/>
      <c r="U1" s="174"/>
      <c r="V1" s="174"/>
      <c r="W1" s="174"/>
      <c r="X1" s="174"/>
      <c r="Y1" s="156"/>
    </row>
    <row r="2" spans="1:25" ht="18" customHeight="1">
      <c r="A2" s="154" t="s">
        <v>56</v>
      </c>
      <c r="B2" s="156"/>
      <c r="C2" s="156"/>
      <c r="D2" s="156"/>
      <c r="E2" s="156"/>
      <c r="F2" s="156"/>
      <c r="Q2" s="156"/>
      <c r="R2" s="156"/>
      <c r="S2" s="175"/>
      <c r="T2" s="175"/>
      <c r="U2" s="175"/>
      <c r="V2" s="175"/>
      <c r="W2" s="175"/>
      <c r="X2" s="175"/>
      <c r="Y2" s="175"/>
    </row>
    <row r="3" spans="1:25" ht="15" customHeight="1">
      <c r="A3" s="156"/>
      <c r="B3" s="175"/>
      <c r="C3" s="175"/>
      <c r="D3" s="176"/>
      <c r="E3" s="176"/>
      <c r="F3" s="156"/>
      <c r="Q3" s="156"/>
      <c r="R3" s="156"/>
      <c r="S3" s="156"/>
      <c r="T3" s="156"/>
      <c r="U3" s="156"/>
      <c r="V3" s="156"/>
      <c r="W3" s="156"/>
      <c r="X3" s="156"/>
      <c r="Y3" s="156"/>
    </row>
    <row r="4" spans="1:25" ht="15" customHeight="1">
      <c r="A4" s="238"/>
      <c r="B4" s="316" t="s">
        <v>76</v>
      </c>
      <c r="C4" s="316" t="s">
        <v>77</v>
      </c>
      <c r="D4" s="316" t="s">
        <v>78</v>
      </c>
      <c r="E4" s="316" t="s">
        <v>79</v>
      </c>
      <c r="F4" s="316" t="s">
        <v>80</v>
      </c>
      <c r="G4" s="316" t="s">
        <v>81</v>
      </c>
      <c r="H4" s="316" t="s">
        <v>82</v>
      </c>
      <c r="I4" s="316" t="s">
        <v>83</v>
      </c>
      <c r="J4" s="316" t="s">
        <v>84</v>
      </c>
      <c r="K4" s="316" t="s">
        <v>85</v>
      </c>
      <c r="Q4" s="160"/>
      <c r="R4" s="160"/>
      <c r="S4" s="160"/>
      <c r="T4" s="160"/>
      <c r="U4" s="160"/>
      <c r="V4" s="160"/>
      <c r="W4" s="160"/>
      <c r="X4" s="160"/>
      <c r="Y4" s="160"/>
    </row>
    <row r="5" spans="1:25" ht="15" customHeight="1">
      <c r="A5" s="91" t="s">
        <v>86</v>
      </c>
      <c r="B5" s="412"/>
      <c r="C5" s="412"/>
      <c r="D5" s="441"/>
      <c r="E5" s="441"/>
      <c r="F5" s="25"/>
    </row>
    <row r="6" spans="1:25" s="67" customFormat="1" ht="15" customHeight="1">
      <c r="A6" s="156" t="s">
        <v>88</v>
      </c>
      <c r="B6" s="408">
        <v>499</v>
      </c>
      <c r="C6" s="408">
        <v>406</v>
      </c>
      <c r="D6" s="408">
        <v>404</v>
      </c>
      <c r="E6" s="408">
        <v>468</v>
      </c>
      <c r="F6" s="179">
        <v>400</v>
      </c>
      <c r="G6" s="179">
        <v>341</v>
      </c>
      <c r="H6" s="179">
        <v>351</v>
      </c>
      <c r="I6" s="179">
        <v>336</v>
      </c>
      <c r="J6" s="179">
        <v>201</v>
      </c>
      <c r="K6" s="179">
        <v>185</v>
      </c>
    </row>
    <row r="7" spans="1:25" s="67" customFormat="1" ht="15" customHeight="1">
      <c r="A7" s="156" t="s">
        <v>89</v>
      </c>
      <c r="B7" s="408">
        <v>572</v>
      </c>
      <c r="C7" s="408">
        <v>499</v>
      </c>
      <c r="D7" s="408">
        <v>511</v>
      </c>
      <c r="E7" s="408">
        <v>464</v>
      </c>
      <c r="F7" s="179">
        <v>440</v>
      </c>
      <c r="G7" s="179">
        <v>486</v>
      </c>
      <c r="H7" s="179">
        <v>291</v>
      </c>
      <c r="I7" s="179">
        <v>369</v>
      </c>
      <c r="J7" s="179">
        <v>353</v>
      </c>
      <c r="K7" s="179">
        <v>295</v>
      </c>
    </row>
    <row r="8" spans="1:25" s="67" customFormat="1" ht="15" customHeight="1">
      <c r="A8" s="156"/>
      <c r="B8" s="408"/>
      <c r="C8" s="408"/>
      <c r="D8" s="408"/>
      <c r="E8" s="408"/>
      <c r="F8" s="179"/>
      <c r="G8" s="179"/>
      <c r="H8" s="179"/>
      <c r="I8" s="179"/>
      <c r="J8" s="179"/>
      <c r="K8" s="179"/>
    </row>
    <row r="9" spans="1:25" s="67" customFormat="1" ht="15" customHeight="1">
      <c r="A9" s="397" t="s">
        <v>102</v>
      </c>
      <c r="B9" s="408">
        <v>962</v>
      </c>
      <c r="C9" s="408">
        <v>919</v>
      </c>
      <c r="D9" s="408">
        <v>889</v>
      </c>
      <c r="E9" s="408">
        <v>853</v>
      </c>
      <c r="F9" s="179">
        <v>845</v>
      </c>
      <c r="G9" s="179">
        <v>772</v>
      </c>
      <c r="H9" s="179">
        <v>833</v>
      </c>
      <c r="I9" s="179">
        <v>814</v>
      </c>
      <c r="J9" s="179">
        <v>797</v>
      </c>
      <c r="K9" s="179">
        <v>775</v>
      </c>
    </row>
    <row r="10" spans="1:25" s="67" customFormat="1" ht="15" customHeight="1">
      <c r="A10" s="397"/>
      <c r="B10" s="408"/>
      <c r="C10" s="408"/>
      <c r="D10" s="408"/>
      <c r="E10" s="408"/>
      <c r="F10" s="179"/>
      <c r="G10" s="179"/>
      <c r="H10" s="179"/>
      <c r="I10" s="179"/>
      <c r="J10" s="179"/>
      <c r="K10" s="179"/>
    </row>
    <row r="11" spans="1:25" s="67" customFormat="1" ht="15" customHeight="1">
      <c r="A11" s="397" t="s">
        <v>95</v>
      </c>
      <c r="B11" s="408">
        <v>6569</v>
      </c>
      <c r="C11" s="408">
        <v>6225</v>
      </c>
      <c r="D11" s="408">
        <v>6049</v>
      </c>
      <c r="E11" s="408">
        <v>5902</v>
      </c>
      <c r="F11" s="179">
        <v>5684</v>
      </c>
      <c r="G11" s="179">
        <v>5426</v>
      </c>
      <c r="H11" s="179">
        <v>5270</v>
      </c>
      <c r="I11" s="179">
        <v>5137</v>
      </c>
      <c r="J11" s="179">
        <v>4820</v>
      </c>
      <c r="K11" s="179">
        <v>4573</v>
      </c>
    </row>
    <row r="12" spans="1:25" s="67" customFormat="1" ht="15" customHeight="1">
      <c r="A12" s="397"/>
      <c r="B12" s="175"/>
      <c r="C12" s="175"/>
      <c r="D12" s="175"/>
      <c r="E12" s="175"/>
      <c r="F12" s="178"/>
      <c r="G12" s="178"/>
      <c r="H12" s="178"/>
      <c r="I12" s="178"/>
      <c r="J12" s="178"/>
      <c r="K12" s="178"/>
    </row>
    <row r="13" spans="1:25" s="67" customFormat="1" ht="15" customHeight="1">
      <c r="A13" s="413" t="s">
        <v>108</v>
      </c>
      <c r="B13" s="463">
        <v>2.0999999999999999E-3</v>
      </c>
      <c r="C13" s="463">
        <v>1.8E-3</v>
      </c>
      <c r="D13" s="466">
        <v>1.6999999999999999E-3</v>
      </c>
      <c r="E13" s="466">
        <v>1.6000000000000001E-3</v>
      </c>
      <c r="F13" s="460">
        <v>1.4E-3</v>
      </c>
      <c r="G13" s="460">
        <v>1.2999999999999999E-3</v>
      </c>
      <c r="H13" s="460">
        <v>1.1999999999999999E-3</v>
      </c>
      <c r="I13" s="460">
        <v>1.1000000000000001E-3</v>
      </c>
      <c r="J13" s="460">
        <v>1E-3</v>
      </c>
      <c r="K13" s="460">
        <v>8.9999999999999998E-4</v>
      </c>
    </row>
    <row r="14" spans="1:25" ht="15" customHeight="1">
      <c r="A14" s="308" t="s">
        <v>3</v>
      </c>
      <c r="B14" s="403"/>
      <c r="C14" s="175"/>
      <c r="D14" s="175"/>
      <c r="E14" s="175"/>
      <c r="F14" s="25"/>
      <c r="P14" s="407"/>
      <c r="Q14" s="407"/>
      <c r="R14" s="407"/>
      <c r="S14" s="407"/>
      <c r="T14" s="407"/>
      <c r="U14" s="407"/>
      <c r="V14" s="407"/>
      <c r="W14" s="407"/>
      <c r="X14" s="407"/>
    </row>
    <row r="15" spans="1:25" s="67" customFormat="1" ht="15" customHeight="1">
      <c r="A15" s="397" t="s">
        <v>88</v>
      </c>
      <c r="B15" s="408">
        <v>492</v>
      </c>
      <c r="C15" s="408">
        <v>396</v>
      </c>
      <c r="D15" s="408">
        <v>398</v>
      </c>
      <c r="E15" s="408">
        <v>458</v>
      </c>
      <c r="F15" s="177">
        <v>392</v>
      </c>
      <c r="G15" s="177">
        <v>334</v>
      </c>
      <c r="H15" s="177">
        <v>348</v>
      </c>
      <c r="I15" s="177">
        <v>334</v>
      </c>
      <c r="J15" s="177">
        <v>197</v>
      </c>
      <c r="K15" s="177">
        <v>183</v>
      </c>
      <c r="S15" s="156"/>
      <c r="T15" s="156"/>
      <c r="U15" s="156"/>
      <c r="V15" s="156"/>
      <c r="W15" s="156"/>
      <c r="X15" s="156"/>
    </row>
    <row r="16" spans="1:25" s="67" customFormat="1" ht="15" customHeight="1">
      <c r="A16" s="397" t="s">
        <v>89</v>
      </c>
      <c r="B16" s="408">
        <v>561</v>
      </c>
      <c r="C16" s="408">
        <v>487</v>
      </c>
      <c r="D16" s="408">
        <v>500</v>
      </c>
      <c r="E16" s="408">
        <v>450</v>
      </c>
      <c r="F16" s="177">
        <v>424</v>
      </c>
      <c r="G16" s="177">
        <v>469</v>
      </c>
      <c r="H16" s="177">
        <v>281</v>
      </c>
      <c r="I16" s="177">
        <v>363</v>
      </c>
      <c r="J16" s="177">
        <v>346</v>
      </c>
      <c r="K16" s="177">
        <v>292</v>
      </c>
      <c r="S16" s="156"/>
      <c r="T16" s="156"/>
      <c r="U16" s="156"/>
      <c r="V16" s="156"/>
      <c r="W16" s="156"/>
      <c r="X16" s="156"/>
    </row>
    <row r="17" spans="1:24" s="67" customFormat="1" ht="15" customHeight="1">
      <c r="A17" s="397"/>
      <c r="B17" s="408"/>
      <c r="C17" s="408"/>
      <c r="D17" s="408"/>
      <c r="E17" s="408"/>
      <c r="F17" s="177"/>
      <c r="G17" s="177"/>
      <c r="H17" s="177"/>
      <c r="I17" s="177"/>
      <c r="J17" s="177"/>
      <c r="K17" s="177"/>
      <c r="S17" s="156"/>
      <c r="T17" s="156"/>
      <c r="U17" s="156"/>
      <c r="V17" s="156"/>
      <c r="W17" s="156"/>
      <c r="X17" s="156"/>
    </row>
    <row r="18" spans="1:24" s="67" customFormat="1" ht="15" customHeight="1">
      <c r="A18" s="397" t="s">
        <v>102</v>
      </c>
      <c r="B18" s="408">
        <v>924</v>
      </c>
      <c r="C18" s="408">
        <v>876</v>
      </c>
      <c r="D18" s="408">
        <v>852</v>
      </c>
      <c r="E18" s="408">
        <v>822</v>
      </c>
      <c r="F18" s="177">
        <v>814</v>
      </c>
      <c r="G18" s="177">
        <v>747</v>
      </c>
      <c r="H18" s="177">
        <v>807</v>
      </c>
      <c r="I18" s="177">
        <v>791</v>
      </c>
      <c r="J18" s="177">
        <v>775</v>
      </c>
      <c r="K18" s="177">
        <v>750</v>
      </c>
      <c r="S18" s="156"/>
      <c r="T18" s="156"/>
      <c r="U18" s="156"/>
      <c r="V18" s="156"/>
      <c r="W18" s="156"/>
      <c r="X18" s="156"/>
    </row>
    <row r="19" spans="1:24" s="67" customFormat="1" ht="15" customHeight="1">
      <c r="A19" s="397"/>
      <c r="B19" s="408"/>
      <c r="C19" s="408"/>
      <c r="D19" s="408"/>
      <c r="E19" s="408"/>
      <c r="F19" s="177"/>
      <c r="G19" s="177"/>
      <c r="H19" s="177"/>
      <c r="I19" s="177"/>
      <c r="J19" s="177"/>
      <c r="K19" s="177"/>
      <c r="S19" s="156"/>
      <c r="T19" s="156"/>
      <c r="U19" s="156"/>
      <c r="V19" s="156"/>
      <c r="W19" s="156"/>
      <c r="X19" s="156"/>
    </row>
    <row r="20" spans="1:24" s="67" customFormat="1" ht="15" customHeight="1">
      <c r="A20" s="397" t="s">
        <v>95</v>
      </c>
      <c r="B20" s="408">
        <v>6311</v>
      </c>
      <c r="C20" s="408">
        <v>5981</v>
      </c>
      <c r="D20" s="408">
        <v>5812</v>
      </c>
      <c r="E20" s="408">
        <v>5668</v>
      </c>
      <c r="F20" s="177">
        <v>5455</v>
      </c>
      <c r="G20" s="177">
        <v>5206</v>
      </c>
      <c r="H20" s="177">
        <v>5061</v>
      </c>
      <c r="I20" s="177">
        <v>4929</v>
      </c>
      <c r="J20" s="177">
        <v>4622</v>
      </c>
      <c r="K20" s="177">
        <v>4383</v>
      </c>
      <c r="S20" s="156"/>
      <c r="T20" s="156"/>
      <c r="U20" s="156"/>
      <c r="V20" s="156"/>
      <c r="W20" s="156"/>
      <c r="X20" s="156"/>
    </row>
    <row r="21" spans="1:24" s="67" customFormat="1" ht="15" customHeight="1">
      <c r="A21" s="397"/>
      <c r="B21" s="175"/>
      <c r="C21" s="175"/>
      <c r="D21" s="175"/>
      <c r="E21" s="175"/>
      <c r="F21" s="178"/>
      <c r="G21" s="178"/>
      <c r="H21" s="178"/>
      <c r="I21" s="178"/>
      <c r="J21" s="178"/>
      <c r="K21" s="178"/>
      <c r="S21" s="156"/>
      <c r="T21" s="156"/>
      <c r="U21" s="156"/>
      <c r="V21" s="156"/>
      <c r="W21" s="156"/>
      <c r="X21" s="156"/>
    </row>
    <row r="22" spans="1:24" s="67" customFormat="1" ht="15" customHeight="1">
      <c r="A22" s="411" t="s">
        <v>109</v>
      </c>
      <c r="B22" s="463">
        <v>2.0999999999999999E-3</v>
      </c>
      <c r="C22" s="463">
        <v>1.9E-3</v>
      </c>
      <c r="D22" s="466">
        <v>1.6999999999999999E-3</v>
      </c>
      <c r="E22" s="466">
        <v>1.6000000000000001E-3</v>
      </c>
      <c r="F22" s="460">
        <v>1.5E-3</v>
      </c>
      <c r="G22" s="460">
        <v>1.4E-3</v>
      </c>
      <c r="H22" s="460">
        <v>1.1999999999999999E-3</v>
      </c>
      <c r="I22" s="460">
        <v>1.1999999999999999E-3</v>
      </c>
      <c r="J22" s="460">
        <v>1.1000000000000001E-3</v>
      </c>
      <c r="K22" s="460">
        <v>1E-3</v>
      </c>
      <c r="S22" s="156"/>
      <c r="T22" s="156"/>
      <c r="U22" s="156"/>
      <c r="V22" s="156"/>
      <c r="W22" s="156"/>
      <c r="X22" s="156"/>
    </row>
    <row r="23" spans="1:24" ht="15" customHeight="1">
      <c r="A23" s="308" t="s">
        <v>4</v>
      </c>
      <c r="B23" s="412"/>
      <c r="C23" s="441"/>
      <c r="D23" s="441"/>
      <c r="E23" s="441"/>
      <c r="F23" s="25"/>
      <c r="S23" s="407"/>
      <c r="T23" s="407"/>
      <c r="U23" s="407"/>
      <c r="V23" s="407"/>
      <c r="W23" s="407"/>
      <c r="X23" s="407"/>
    </row>
    <row r="24" spans="1:24" s="67" customFormat="1" ht="15" customHeight="1">
      <c r="A24" s="397" t="s">
        <v>88</v>
      </c>
      <c r="B24" s="408">
        <v>5</v>
      </c>
      <c r="C24" s="408">
        <v>8</v>
      </c>
      <c r="D24" s="408">
        <v>4</v>
      </c>
      <c r="E24" s="408">
        <v>6</v>
      </c>
      <c r="F24" s="408">
        <v>8</v>
      </c>
      <c r="G24" s="408">
        <v>7</v>
      </c>
      <c r="H24" s="408">
        <v>3</v>
      </c>
      <c r="I24" s="408">
        <v>2</v>
      </c>
      <c r="J24" s="408">
        <v>2</v>
      </c>
      <c r="K24" s="408">
        <v>2</v>
      </c>
    </row>
    <row r="25" spans="1:24" s="67" customFormat="1" ht="15" customHeight="1">
      <c r="A25" s="397" t="s">
        <v>89</v>
      </c>
      <c r="B25" s="408">
        <v>11</v>
      </c>
      <c r="C25" s="408">
        <v>10</v>
      </c>
      <c r="D25" s="408">
        <v>10</v>
      </c>
      <c r="E25" s="408">
        <v>12</v>
      </c>
      <c r="F25" s="408">
        <v>13</v>
      </c>
      <c r="G25" s="408">
        <v>13</v>
      </c>
      <c r="H25" s="408">
        <v>9</v>
      </c>
      <c r="I25" s="408">
        <v>6</v>
      </c>
      <c r="J25" s="408">
        <v>7</v>
      </c>
      <c r="K25" s="408">
        <v>2</v>
      </c>
    </row>
    <row r="26" spans="1:24" s="67" customFormat="1" ht="15" customHeight="1">
      <c r="A26" s="397"/>
      <c r="B26" s="408"/>
      <c r="C26" s="408"/>
      <c r="D26" s="408"/>
      <c r="E26" s="408"/>
      <c r="F26" s="408"/>
      <c r="G26" s="408"/>
      <c r="H26" s="408"/>
      <c r="I26" s="408"/>
      <c r="J26" s="408"/>
      <c r="K26" s="408"/>
    </row>
    <row r="27" spans="1:24" s="67" customFormat="1" ht="15" customHeight="1">
      <c r="A27" s="397" t="s">
        <v>102</v>
      </c>
      <c r="B27" s="408">
        <v>35</v>
      </c>
      <c r="C27" s="408">
        <v>40</v>
      </c>
      <c r="D27" s="408">
        <v>35</v>
      </c>
      <c r="E27" s="408">
        <v>29</v>
      </c>
      <c r="F27" s="408">
        <v>27</v>
      </c>
      <c r="G27" s="408">
        <v>24</v>
      </c>
      <c r="H27" s="408">
        <v>25</v>
      </c>
      <c r="I27" s="408">
        <v>22</v>
      </c>
      <c r="J27" s="408">
        <v>21</v>
      </c>
      <c r="K27" s="408">
        <v>24</v>
      </c>
    </row>
    <row r="28" spans="1:24" s="67" customFormat="1" ht="15" customHeight="1">
      <c r="A28" s="397"/>
      <c r="B28" s="408"/>
      <c r="C28" s="408"/>
      <c r="D28" s="408"/>
      <c r="E28" s="408"/>
      <c r="F28" s="408"/>
      <c r="G28" s="408"/>
      <c r="H28" s="408"/>
      <c r="I28" s="408"/>
      <c r="J28" s="408"/>
      <c r="K28" s="408"/>
    </row>
    <row r="29" spans="1:24" s="67" customFormat="1" ht="15" customHeight="1">
      <c r="A29" s="397" t="s">
        <v>95</v>
      </c>
      <c r="B29" s="408">
        <v>229</v>
      </c>
      <c r="C29" s="408">
        <v>216</v>
      </c>
      <c r="D29" s="408">
        <v>208</v>
      </c>
      <c r="E29" s="408">
        <v>203</v>
      </c>
      <c r="F29" s="408">
        <v>202</v>
      </c>
      <c r="G29" s="408">
        <v>194</v>
      </c>
      <c r="H29" s="408">
        <v>184</v>
      </c>
      <c r="I29" s="408">
        <v>184</v>
      </c>
      <c r="J29" s="408">
        <v>172</v>
      </c>
      <c r="K29" s="408">
        <v>165</v>
      </c>
    </row>
    <row r="30" spans="1:24" s="67" customFormat="1" ht="15" customHeight="1">
      <c r="A30" s="397"/>
      <c r="B30" s="175"/>
      <c r="C30" s="175"/>
      <c r="D30" s="175"/>
      <c r="E30" s="175"/>
      <c r="F30" s="175"/>
      <c r="G30" s="175"/>
      <c r="H30" s="175"/>
      <c r="I30" s="175"/>
      <c r="J30" s="175"/>
      <c r="K30" s="175"/>
    </row>
    <row r="31" spans="1:24" s="67" customFormat="1" ht="15" customHeight="1">
      <c r="A31" s="413" t="s">
        <v>110</v>
      </c>
      <c r="B31" s="463">
        <v>1.2999999999999999E-3</v>
      </c>
      <c r="C31" s="463">
        <v>1.1999999999999999E-3</v>
      </c>
      <c r="D31" s="466">
        <v>1.1000000000000001E-3</v>
      </c>
      <c r="E31" s="466">
        <v>1E-3</v>
      </c>
      <c r="F31" s="463">
        <v>1E-3</v>
      </c>
      <c r="G31" s="463">
        <v>1.4E-3</v>
      </c>
      <c r="H31" s="463">
        <v>8.0000000000000004E-4</v>
      </c>
      <c r="I31" s="463">
        <v>8.0000000000000004E-4</v>
      </c>
      <c r="J31" s="463">
        <v>8.0000000000000004E-4</v>
      </c>
      <c r="K31" s="463">
        <v>6.9999999999999999E-4</v>
      </c>
    </row>
    <row r="32" spans="1:24" ht="15" customHeight="1">
      <c r="A32" s="308" t="s">
        <v>5</v>
      </c>
      <c r="B32" s="412"/>
      <c r="C32" s="441"/>
      <c r="D32" s="441"/>
      <c r="E32" s="441"/>
      <c r="F32" s="25"/>
    </row>
    <row r="33" spans="1:25" s="67" customFormat="1" ht="15" customHeight="1">
      <c r="A33" s="397" t="s">
        <v>88</v>
      </c>
      <c r="B33" s="408">
        <v>2</v>
      </c>
      <c r="C33" s="408">
        <v>2</v>
      </c>
      <c r="D33" s="408">
        <v>2</v>
      </c>
      <c r="E33" s="408">
        <v>4</v>
      </c>
      <c r="F33" s="177">
        <v>0</v>
      </c>
      <c r="G33" s="177">
        <v>0</v>
      </c>
      <c r="H33" s="177">
        <v>0</v>
      </c>
      <c r="I33" s="177">
        <v>0</v>
      </c>
      <c r="J33" s="177">
        <v>2</v>
      </c>
      <c r="K33" s="177">
        <v>0</v>
      </c>
    </row>
    <row r="34" spans="1:25" s="67" customFormat="1" ht="15" customHeight="1">
      <c r="A34" s="397" t="s">
        <v>89</v>
      </c>
      <c r="B34" s="408">
        <v>0</v>
      </c>
      <c r="C34" s="408">
        <v>2</v>
      </c>
      <c r="D34" s="408">
        <v>1</v>
      </c>
      <c r="E34" s="408">
        <v>2</v>
      </c>
      <c r="F34" s="177">
        <v>3</v>
      </c>
      <c r="G34" s="177">
        <v>4</v>
      </c>
      <c r="H34" s="177">
        <v>1</v>
      </c>
      <c r="I34" s="177">
        <v>0</v>
      </c>
      <c r="J34" s="177">
        <v>0</v>
      </c>
      <c r="K34" s="177">
        <v>1</v>
      </c>
    </row>
    <row r="35" spans="1:25" s="67" customFormat="1" ht="15" customHeight="1">
      <c r="A35" s="397"/>
      <c r="B35" s="408"/>
      <c r="C35" s="408"/>
      <c r="D35" s="408"/>
      <c r="E35" s="408"/>
      <c r="F35" s="177"/>
      <c r="G35" s="177"/>
      <c r="H35" s="177"/>
      <c r="I35" s="177"/>
      <c r="J35" s="177"/>
      <c r="K35" s="177"/>
    </row>
    <row r="36" spans="1:25" s="67" customFormat="1" ht="15" customHeight="1">
      <c r="A36" s="397" t="s">
        <v>102</v>
      </c>
      <c r="B36" s="408">
        <v>3</v>
      </c>
      <c r="C36" s="408">
        <v>3</v>
      </c>
      <c r="D36" s="408">
        <v>2</v>
      </c>
      <c r="E36" s="408">
        <v>2</v>
      </c>
      <c r="F36" s="177">
        <v>4</v>
      </c>
      <c r="G36" s="177">
        <v>1</v>
      </c>
      <c r="H36" s="177">
        <v>1</v>
      </c>
      <c r="I36" s="177">
        <v>1</v>
      </c>
      <c r="J36" s="177">
        <v>1</v>
      </c>
      <c r="K36" s="177">
        <v>1</v>
      </c>
    </row>
    <row r="37" spans="1:25" s="67" customFormat="1" ht="15" customHeight="1">
      <c r="A37" s="397"/>
      <c r="B37" s="408"/>
      <c r="C37" s="408"/>
      <c r="D37" s="408"/>
      <c r="E37" s="408"/>
      <c r="F37" s="177"/>
      <c r="G37" s="177"/>
      <c r="H37" s="177"/>
      <c r="I37" s="177"/>
      <c r="J37" s="177"/>
      <c r="K37" s="177"/>
    </row>
    <row r="38" spans="1:25" s="67" customFormat="1" ht="15" customHeight="1">
      <c r="A38" s="156" t="s">
        <v>95</v>
      </c>
      <c r="B38" s="408">
        <v>29</v>
      </c>
      <c r="C38" s="408">
        <v>28</v>
      </c>
      <c r="D38" s="408">
        <v>29</v>
      </c>
      <c r="E38" s="408">
        <v>31</v>
      </c>
      <c r="F38" s="177">
        <v>27</v>
      </c>
      <c r="G38" s="177">
        <v>26</v>
      </c>
      <c r="H38" s="177">
        <v>25</v>
      </c>
      <c r="I38" s="177">
        <v>24</v>
      </c>
      <c r="J38" s="177">
        <v>26</v>
      </c>
      <c r="K38" s="177">
        <v>25</v>
      </c>
    </row>
    <row r="39" spans="1:25" s="67" customFormat="1" ht="15" customHeight="1">
      <c r="A39" s="156"/>
      <c r="B39" s="175"/>
      <c r="C39" s="175"/>
      <c r="D39" s="175"/>
      <c r="E39" s="175"/>
      <c r="F39" s="178"/>
      <c r="G39" s="178"/>
      <c r="H39" s="178"/>
      <c r="I39" s="178"/>
      <c r="J39" s="178"/>
      <c r="K39" s="178"/>
    </row>
    <row r="40" spans="1:25" s="67" customFormat="1" ht="15" customHeight="1">
      <c r="A40" s="310" t="s">
        <v>111</v>
      </c>
      <c r="B40" s="463">
        <v>5.9999999999999995E-4</v>
      </c>
      <c r="C40" s="463">
        <v>5.9999999999999995E-4</v>
      </c>
      <c r="D40" s="466">
        <v>5.9999999999999995E-4</v>
      </c>
      <c r="E40" s="466">
        <v>5.9999999999999995E-4</v>
      </c>
      <c r="F40" s="460">
        <v>5.0000000000000001E-4</v>
      </c>
      <c r="G40" s="467">
        <v>4.0000000000000002E-4</v>
      </c>
      <c r="H40" s="467">
        <v>4.0000000000000002E-4</v>
      </c>
      <c r="I40" s="467">
        <v>2.9999999999999997E-4</v>
      </c>
      <c r="J40" s="467">
        <v>4.0000000000000002E-4</v>
      </c>
      <c r="K40" s="467">
        <v>2.9999999999999997E-4</v>
      </c>
    </row>
    <row r="41" spans="1:25" s="67" customFormat="1" ht="15" customHeight="1"/>
    <row r="42" spans="1:25" s="67" customFormat="1" ht="15" customHeight="1">
      <c r="A42" s="167" t="s">
        <v>96</v>
      </c>
      <c r="B42" s="156"/>
      <c r="C42" s="156"/>
      <c r="D42" s="156"/>
      <c r="E42" s="156"/>
      <c r="F42" s="156"/>
      <c r="R42" s="156"/>
      <c r="S42" s="175"/>
      <c r="T42" s="175"/>
      <c r="U42" s="175"/>
      <c r="V42" s="175"/>
      <c r="W42" s="175"/>
      <c r="X42" s="175"/>
      <c r="Y42" s="175"/>
    </row>
    <row r="43" spans="1:25" s="67" customFormat="1" ht="15" customHeight="1">
      <c r="A43" s="68" t="s">
        <v>97</v>
      </c>
      <c r="B43" s="68"/>
      <c r="C43" s="68"/>
      <c r="D43" s="68"/>
      <c r="E43" s="68"/>
      <c r="F43" s="68"/>
      <c r="G43" s="68"/>
      <c r="H43" s="68"/>
      <c r="I43" s="68"/>
      <c r="J43" s="68"/>
      <c r="K43" s="68"/>
    </row>
    <row r="44" spans="1:25" ht="27.95" customHeight="1">
      <c r="A44" s="474" t="s">
        <v>98</v>
      </c>
      <c r="B44" s="474"/>
      <c r="C44" s="474"/>
      <c r="D44" s="474"/>
      <c r="E44" s="474"/>
      <c r="F44" s="474"/>
      <c r="G44" s="474"/>
      <c r="H44" s="474"/>
      <c r="I44" s="474"/>
      <c r="J44" s="474"/>
      <c r="K44" s="474"/>
    </row>
    <row r="45" spans="1:25" ht="39" customHeight="1">
      <c r="A45" s="474" t="s">
        <v>99</v>
      </c>
      <c r="B45" s="474"/>
      <c r="C45" s="474"/>
      <c r="D45" s="474"/>
      <c r="E45" s="474"/>
      <c r="F45" s="474"/>
      <c r="G45" s="474"/>
      <c r="H45" s="474"/>
      <c r="I45" s="474"/>
      <c r="J45" s="474"/>
      <c r="K45" s="474"/>
    </row>
    <row r="46" spans="1:25" s="67" customFormat="1" ht="15" customHeight="1">
      <c r="A46" s="79" t="s">
        <v>100</v>
      </c>
      <c r="B46" s="79"/>
      <c r="C46" s="79"/>
      <c r="D46" s="79"/>
      <c r="E46" s="79"/>
      <c r="F46" s="79"/>
      <c r="G46" s="79"/>
      <c r="H46" s="79"/>
      <c r="I46" s="79"/>
      <c r="J46" s="79"/>
      <c r="K46" s="79"/>
    </row>
    <row r="47" spans="1:25" ht="15" customHeight="1">
      <c r="A47" s="79"/>
    </row>
  </sheetData>
  <mergeCells count="2">
    <mergeCell ref="A44:K44"/>
    <mergeCell ref="A45:K45"/>
  </mergeCell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P188"/>
  <sheetViews>
    <sheetView showGridLines="0" zoomScaleNormal="100" workbookViewId="0"/>
  </sheetViews>
  <sheetFormatPr defaultColWidth="8.85546875" defaultRowHeight="14.25"/>
  <cols>
    <col min="1" max="1" width="23.140625" style="25" customWidth="1"/>
    <col min="2" max="2" width="5.7109375" style="25" customWidth="1"/>
    <col min="3" max="3" width="21.42578125" style="25" customWidth="1"/>
    <col min="4" max="4" width="5.7109375" style="25" customWidth="1"/>
    <col min="5" max="5" width="29.140625" style="25" customWidth="1"/>
    <col min="6" max="6" width="5.7109375" style="25" customWidth="1"/>
    <col min="7" max="7" width="18.5703125" style="129" customWidth="1"/>
    <col min="8" max="8" width="5.7109375" style="25" customWidth="1"/>
    <col min="9" max="9" width="35.140625" style="25" customWidth="1"/>
    <col min="10" max="10" width="5.7109375" style="25" customWidth="1"/>
    <col min="11" max="11" width="18.140625" style="25" customWidth="1"/>
    <col min="12" max="16384" width="8.85546875" style="25"/>
  </cols>
  <sheetData>
    <row r="1" spans="1:12" ht="18" customHeight="1">
      <c r="A1" s="154" t="s">
        <v>75</v>
      </c>
      <c r="B1" s="154"/>
      <c r="C1" s="108"/>
      <c r="D1" s="108"/>
      <c r="E1" s="108"/>
      <c r="F1" s="108"/>
      <c r="G1" s="155"/>
      <c r="H1" s="108"/>
      <c r="I1" s="156"/>
      <c r="J1" s="156"/>
      <c r="K1" s="156"/>
      <c r="L1" s="156"/>
    </row>
    <row r="2" spans="1:12" ht="18" customHeight="1">
      <c r="A2" s="101" t="s">
        <v>112</v>
      </c>
      <c r="B2" s="101"/>
      <c r="C2" s="157"/>
      <c r="D2" s="158"/>
      <c r="E2" s="158"/>
      <c r="F2" s="158"/>
      <c r="G2" s="158"/>
      <c r="H2" s="159"/>
      <c r="I2"/>
      <c r="J2" s="158"/>
      <c r="K2" s="158"/>
      <c r="L2" s="160"/>
    </row>
    <row r="3" spans="1:12" ht="15" customHeight="1">
      <c r="A3" s="161"/>
      <c r="B3" s="161"/>
      <c r="C3" s="317"/>
      <c r="D3" s="162"/>
      <c r="E3" s="162"/>
      <c r="F3" s="162"/>
      <c r="G3" s="162"/>
      <c r="H3" s="163"/>
      <c r="I3" s="162"/>
      <c r="J3" s="162"/>
      <c r="K3" s="13"/>
      <c r="L3" s="156"/>
    </row>
    <row r="4" spans="1:12" s="421" customFormat="1" ht="18" customHeight="1">
      <c r="A4" s="414"/>
      <c r="B4" s="414"/>
      <c r="C4" s="415"/>
      <c r="D4" s="416"/>
      <c r="E4" s="417" t="s">
        <v>113</v>
      </c>
      <c r="F4" s="416"/>
      <c r="G4" s="417"/>
      <c r="H4" s="418"/>
      <c r="I4" s="417" t="s">
        <v>114</v>
      </c>
      <c r="J4" s="419"/>
      <c r="K4" s="417"/>
      <c r="L4" s="420"/>
    </row>
    <row r="5" spans="1:12" ht="25.5">
      <c r="A5" s="318" t="s">
        <v>115</v>
      </c>
      <c r="B5" s="165"/>
      <c r="C5" s="319" t="s">
        <v>116</v>
      </c>
      <c r="D5" s="166"/>
      <c r="E5" s="320" t="s">
        <v>117</v>
      </c>
      <c r="F5" s="166"/>
      <c r="G5" s="319" t="s">
        <v>117</v>
      </c>
      <c r="H5" s="318"/>
      <c r="I5" s="320" t="s">
        <v>102</v>
      </c>
      <c r="J5" s="320"/>
      <c r="K5" s="319" t="s">
        <v>118</v>
      </c>
      <c r="L5" s="167"/>
    </row>
    <row r="6" spans="1:12" s="67" customFormat="1" ht="15" customHeight="1">
      <c r="A6" s="168" t="s">
        <v>119</v>
      </c>
      <c r="B6" s="168"/>
      <c r="C6" s="248">
        <v>5000</v>
      </c>
      <c r="D6" s="30"/>
      <c r="E6" s="248">
        <v>62</v>
      </c>
      <c r="F6" s="30"/>
      <c r="G6" s="249">
        <v>62</v>
      </c>
      <c r="H6" s="287"/>
      <c r="I6" s="357">
        <v>8</v>
      </c>
      <c r="J6" s="287"/>
      <c r="K6" s="249">
        <v>54</v>
      </c>
    </row>
    <row r="7" spans="1:12" s="67" customFormat="1" ht="15" customHeight="1">
      <c r="A7" s="168" t="s">
        <v>120</v>
      </c>
      <c r="B7" s="168"/>
      <c r="C7" s="248">
        <v>9900</v>
      </c>
      <c r="D7" s="30"/>
      <c r="E7" s="248">
        <v>145</v>
      </c>
      <c r="F7" s="30"/>
      <c r="G7" s="249">
        <v>143</v>
      </c>
      <c r="H7" s="287"/>
      <c r="I7" s="357">
        <v>7</v>
      </c>
      <c r="J7" s="287"/>
      <c r="K7" s="249">
        <v>136</v>
      </c>
    </row>
    <row r="8" spans="1:12" s="67" customFormat="1" ht="15" customHeight="1">
      <c r="A8" s="168" t="s">
        <v>121</v>
      </c>
      <c r="B8" s="168"/>
      <c r="C8" s="248">
        <v>18000</v>
      </c>
      <c r="D8" s="30"/>
      <c r="E8" s="248">
        <v>332</v>
      </c>
      <c r="F8" s="30"/>
      <c r="G8" s="249">
        <v>322</v>
      </c>
      <c r="H8" s="287"/>
      <c r="I8" s="357">
        <v>28</v>
      </c>
      <c r="J8" s="287"/>
      <c r="K8" s="249">
        <v>294</v>
      </c>
    </row>
    <row r="9" spans="1:12" s="67" customFormat="1" ht="15" customHeight="1">
      <c r="A9" s="168" t="s">
        <v>122</v>
      </c>
      <c r="B9" s="168"/>
      <c r="C9" s="248">
        <v>36600</v>
      </c>
      <c r="D9" s="30"/>
      <c r="E9" s="248">
        <v>928</v>
      </c>
      <c r="F9" s="30"/>
      <c r="G9" s="249">
        <v>913</v>
      </c>
      <c r="H9" s="287"/>
      <c r="I9" s="357">
        <v>117</v>
      </c>
      <c r="J9" s="287"/>
      <c r="K9" s="249">
        <v>796</v>
      </c>
    </row>
    <row r="10" spans="1:12" s="67" customFormat="1" ht="15" customHeight="1">
      <c r="A10" s="168"/>
      <c r="B10" s="168"/>
      <c r="C10" s="248"/>
      <c r="D10" s="30"/>
      <c r="E10" s="248"/>
      <c r="F10" s="30"/>
      <c r="G10" s="358"/>
      <c r="H10" s="287"/>
      <c r="I10" s="30"/>
      <c r="J10" s="287"/>
      <c r="K10" s="30"/>
    </row>
    <row r="11" spans="1:12" s="67" customFormat="1" ht="15" customHeight="1">
      <c r="A11" s="168" t="s">
        <v>123</v>
      </c>
      <c r="B11" s="168"/>
      <c r="C11" s="248">
        <v>45000</v>
      </c>
      <c r="D11" s="30"/>
      <c r="E11" s="248">
        <v>1353</v>
      </c>
      <c r="F11" s="30"/>
      <c r="G11" s="249">
        <v>1317</v>
      </c>
      <c r="H11" s="287"/>
      <c r="I11" s="357">
        <v>188</v>
      </c>
      <c r="J11" s="287"/>
      <c r="K11" s="249">
        <v>1129</v>
      </c>
    </row>
    <row r="12" spans="1:12" s="67" customFormat="1" ht="15" customHeight="1">
      <c r="A12" s="168" t="s">
        <v>124</v>
      </c>
      <c r="B12" s="168"/>
      <c r="C12" s="248">
        <v>58900</v>
      </c>
      <c r="D12" s="30"/>
      <c r="E12" s="248">
        <v>1737</v>
      </c>
      <c r="F12" s="30"/>
      <c r="G12" s="249">
        <v>1712</v>
      </c>
      <c r="H12" s="287"/>
      <c r="I12" s="357">
        <v>213</v>
      </c>
      <c r="J12" s="287"/>
      <c r="K12" s="249">
        <v>1499</v>
      </c>
    </row>
    <row r="13" spans="1:12" s="67" customFormat="1" ht="15" customHeight="1">
      <c r="A13" s="168" t="s">
        <v>125</v>
      </c>
      <c r="B13" s="168"/>
      <c r="C13" s="248">
        <v>87300</v>
      </c>
      <c r="D13" s="30"/>
      <c r="E13" s="248">
        <v>3387</v>
      </c>
      <c r="F13" s="30"/>
      <c r="G13" s="249">
        <v>3307</v>
      </c>
      <c r="H13" s="287"/>
      <c r="I13" s="357">
        <v>381</v>
      </c>
      <c r="J13" s="287"/>
      <c r="K13" s="249">
        <v>2926</v>
      </c>
    </row>
    <row r="14" spans="1:12" s="67" customFormat="1" ht="15" customHeight="1">
      <c r="A14" s="168" t="s">
        <v>126</v>
      </c>
      <c r="B14" s="168"/>
      <c r="C14" s="248">
        <v>119100</v>
      </c>
      <c r="D14" s="30"/>
      <c r="E14" s="248">
        <v>4908</v>
      </c>
      <c r="F14" s="30"/>
      <c r="G14" s="249">
        <v>4785</v>
      </c>
      <c r="H14" s="287"/>
      <c r="I14" s="357">
        <v>564</v>
      </c>
      <c r="J14" s="287"/>
      <c r="K14" s="249">
        <v>4221</v>
      </c>
    </row>
    <row r="15" spans="1:12" s="67" customFormat="1" ht="15" customHeight="1">
      <c r="A15" s="168" t="s">
        <v>127</v>
      </c>
      <c r="B15" s="168"/>
      <c r="C15" s="248">
        <v>124100</v>
      </c>
      <c r="D15" s="30"/>
      <c r="E15" s="248">
        <v>6493</v>
      </c>
      <c r="F15" s="30"/>
      <c r="G15" s="249">
        <v>6321</v>
      </c>
      <c r="H15" s="287"/>
      <c r="I15" s="357">
        <v>726</v>
      </c>
      <c r="J15" s="287"/>
      <c r="K15" s="249">
        <v>5595</v>
      </c>
    </row>
    <row r="16" spans="1:12" s="67" customFormat="1" ht="15" customHeight="1">
      <c r="A16" s="168"/>
      <c r="B16" s="168"/>
      <c r="C16" s="248"/>
      <c r="D16" s="30"/>
      <c r="E16" s="248"/>
      <c r="F16" s="30"/>
      <c r="G16" s="358"/>
      <c r="H16" s="287"/>
      <c r="I16" s="30"/>
      <c r="J16" s="287"/>
      <c r="K16" s="30"/>
    </row>
    <row r="17" spans="1:11" s="67" customFormat="1" ht="15" customHeight="1">
      <c r="A17" s="168" t="s">
        <v>128</v>
      </c>
      <c r="B17" s="168"/>
      <c r="C17" s="248">
        <v>176200</v>
      </c>
      <c r="D17" s="30"/>
      <c r="E17" s="248">
        <v>12190</v>
      </c>
      <c r="F17" s="30"/>
      <c r="G17" s="249">
        <v>11906</v>
      </c>
      <c r="H17" s="287"/>
      <c r="I17" s="357">
        <v>1117</v>
      </c>
      <c r="J17" s="287"/>
      <c r="K17" s="249">
        <v>10789</v>
      </c>
    </row>
    <row r="18" spans="1:11" s="67" customFormat="1" ht="15" customHeight="1">
      <c r="A18" s="168" t="s">
        <v>129</v>
      </c>
      <c r="B18" s="168"/>
      <c r="C18" s="248">
        <v>335000</v>
      </c>
      <c r="D18" s="30"/>
      <c r="E18" s="248">
        <v>23347</v>
      </c>
      <c r="F18" s="30"/>
      <c r="G18" s="249">
        <v>22765</v>
      </c>
      <c r="H18" s="287"/>
      <c r="I18" s="357">
        <v>2140</v>
      </c>
      <c r="J18" s="287"/>
      <c r="K18" s="249">
        <v>20625</v>
      </c>
    </row>
    <row r="19" spans="1:11" s="67" customFormat="1" ht="15" customHeight="1">
      <c r="A19" s="168" t="s">
        <v>130</v>
      </c>
      <c r="B19" s="168"/>
      <c r="C19" s="248">
        <v>521000</v>
      </c>
      <c r="D19" s="30"/>
      <c r="E19" s="248">
        <v>41386</v>
      </c>
      <c r="F19" s="30"/>
      <c r="G19" s="249">
        <v>40333</v>
      </c>
      <c r="H19" s="287"/>
      <c r="I19" s="357">
        <v>4677</v>
      </c>
      <c r="J19" s="287"/>
      <c r="K19" s="249">
        <v>35655</v>
      </c>
    </row>
    <row r="20" spans="1:11" s="67" customFormat="1" ht="15" customHeight="1">
      <c r="A20" s="169" t="s">
        <v>131</v>
      </c>
      <c r="B20" s="169"/>
      <c r="C20" s="248">
        <v>1032200</v>
      </c>
      <c r="D20" s="30"/>
      <c r="E20" s="248">
        <v>96013</v>
      </c>
      <c r="F20" s="30"/>
      <c r="G20" s="249">
        <v>93129</v>
      </c>
      <c r="H20" s="287"/>
      <c r="I20" s="357">
        <v>11229</v>
      </c>
      <c r="J20" s="287"/>
      <c r="K20" s="249">
        <v>81901</v>
      </c>
    </row>
    <row r="21" spans="1:11" s="67" customFormat="1" ht="15" customHeight="1">
      <c r="A21" s="169" t="s">
        <v>132</v>
      </c>
      <c r="B21" s="169"/>
      <c r="C21" s="248">
        <v>1519700</v>
      </c>
      <c r="D21" s="30"/>
      <c r="E21" s="248">
        <v>195145</v>
      </c>
      <c r="F21" s="30"/>
      <c r="G21" s="249">
        <v>187485</v>
      </c>
      <c r="H21" s="287"/>
      <c r="I21" s="357">
        <v>11513</v>
      </c>
      <c r="J21" s="287"/>
      <c r="K21" s="249">
        <v>175972</v>
      </c>
    </row>
    <row r="22" spans="1:11" s="67" customFormat="1" ht="15" customHeight="1">
      <c r="A22" s="169"/>
      <c r="B22" s="169"/>
      <c r="C22" s="248"/>
      <c r="D22" s="30"/>
      <c r="E22" s="248"/>
      <c r="F22" s="30"/>
      <c r="G22" s="358"/>
      <c r="H22" s="287"/>
      <c r="I22" s="30"/>
      <c r="J22" s="287"/>
      <c r="K22" s="30"/>
    </row>
    <row r="23" spans="1:11" s="67" customFormat="1" ht="15" customHeight="1">
      <c r="A23" s="170" t="s">
        <v>133</v>
      </c>
      <c r="B23" s="170"/>
      <c r="C23" s="248">
        <v>3379727.9999999995</v>
      </c>
      <c r="D23" s="30"/>
      <c r="E23" s="248">
        <v>649091</v>
      </c>
      <c r="F23" s="30"/>
      <c r="G23" s="249">
        <v>617776</v>
      </c>
      <c r="H23" s="287"/>
      <c r="I23" s="357">
        <v>37653</v>
      </c>
      <c r="J23" s="287"/>
      <c r="K23" s="249">
        <v>580121</v>
      </c>
    </row>
    <row r="24" spans="1:11" s="67" customFormat="1" ht="15" customHeight="1">
      <c r="A24" s="170" t="s">
        <v>134</v>
      </c>
      <c r="B24" s="170"/>
      <c r="C24" s="248">
        <v>5602571</v>
      </c>
      <c r="D24" s="30"/>
      <c r="E24" s="248">
        <v>2121930</v>
      </c>
      <c r="F24" s="30"/>
      <c r="G24" s="249">
        <v>1967749</v>
      </c>
      <c r="H24" s="287"/>
      <c r="I24" s="357">
        <v>239682</v>
      </c>
      <c r="J24" s="287"/>
      <c r="K24" s="249">
        <v>1728074</v>
      </c>
    </row>
    <row r="25" spans="1:11" s="67" customFormat="1" ht="15" customHeight="1">
      <c r="A25" s="170"/>
      <c r="B25" s="170"/>
      <c r="C25" s="248"/>
      <c r="D25" s="30"/>
      <c r="E25" s="248"/>
      <c r="F25" s="30"/>
      <c r="G25" s="358"/>
      <c r="H25" s="287"/>
      <c r="I25" s="30"/>
      <c r="J25" s="287"/>
      <c r="K25" s="30"/>
    </row>
    <row r="26" spans="1:11" s="67" customFormat="1" ht="15" customHeight="1">
      <c r="A26" s="170">
        <v>2020</v>
      </c>
      <c r="B26" s="170"/>
      <c r="C26" s="248">
        <v>768770</v>
      </c>
      <c r="D26" s="30"/>
      <c r="E26" s="248">
        <v>424606</v>
      </c>
      <c r="F26" s="30"/>
      <c r="G26" s="249">
        <v>368379</v>
      </c>
      <c r="H26" s="287"/>
      <c r="I26" s="357">
        <v>29175</v>
      </c>
      <c r="J26" s="288"/>
      <c r="K26" s="249">
        <v>339203</v>
      </c>
    </row>
    <row r="27" spans="1:11" s="67" customFormat="1" ht="15" customHeight="1">
      <c r="A27" s="170">
        <v>2021</v>
      </c>
      <c r="B27" s="170"/>
      <c r="C27" s="248">
        <v>759365</v>
      </c>
      <c r="D27" s="30"/>
      <c r="E27" s="248">
        <v>546663</v>
      </c>
      <c r="F27" s="30"/>
      <c r="G27" s="249">
        <v>407650</v>
      </c>
      <c r="H27" s="287"/>
      <c r="I27" s="357">
        <v>24447</v>
      </c>
      <c r="J27" s="288"/>
      <c r="K27" s="249">
        <v>383202</v>
      </c>
    </row>
    <row r="28" spans="1:11" s="67" customFormat="1" ht="15" customHeight="1">
      <c r="A28" s="170">
        <v>2022</v>
      </c>
      <c r="B28" s="170"/>
      <c r="C28" s="248">
        <v>784118</v>
      </c>
      <c r="D28" s="30"/>
      <c r="E28" s="248">
        <v>764398</v>
      </c>
      <c r="F28" s="30"/>
      <c r="G28" s="249">
        <v>523886</v>
      </c>
      <c r="H28" s="287"/>
      <c r="I28" s="357">
        <v>65987</v>
      </c>
      <c r="J28" s="288"/>
      <c r="K28" s="249">
        <v>457900</v>
      </c>
    </row>
    <row r="29" spans="1:11" s="67" customFormat="1" ht="15" customHeight="1">
      <c r="A29" s="170">
        <v>2023</v>
      </c>
      <c r="B29" s="170"/>
      <c r="C29" s="248">
        <v>868035</v>
      </c>
      <c r="D29" s="30"/>
      <c r="E29" s="248">
        <v>222630</v>
      </c>
      <c r="F29" s="30"/>
      <c r="G29" s="249">
        <v>846084</v>
      </c>
      <c r="H29" s="287"/>
      <c r="I29" s="357">
        <v>42983</v>
      </c>
      <c r="J29" s="288"/>
      <c r="K29" s="249">
        <v>803098</v>
      </c>
    </row>
    <row r="30" spans="1:11" s="67" customFormat="1" ht="15" customHeight="1">
      <c r="A30" s="170" t="s">
        <v>135</v>
      </c>
      <c r="B30" s="170"/>
      <c r="C30" s="248">
        <v>244717</v>
      </c>
      <c r="D30" s="30"/>
      <c r="E30" s="248"/>
      <c r="F30" s="30"/>
      <c r="G30" s="249">
        <v>244735</v>
      </c>
      <c r="H30" s="287"/>
      <c r="I30" s="357">
        <v>1549</v>
      </c>
      <c r="J30" s="288"/>
      <c r="K30" s="249">
        <v>243184</v>
      </c>
    </row>
    <row r="31" spans="1:11" s="67" customFormat="1" ht="15" customHeight="1">
      <c r="A31" s="170"/>
      <c r="B31" s="170"/>
      <c r="C31" s="224"/>
      <c r="D31" s="30"/>
      <c r="E31" s="248"/>
      <c r="F31" s="30"/>
      <c r="G31" s="249"/>
      <c r="H31" s="287"/>
      <c r="I31" s="250"/>
      <c r="J31" s="288"/>
      <c r="K31" s="249"/>
    </row>
    <row r="32" spans="1:11" s="67" customFormat="1" ht="15" customHeight="1">
      <c r="A32" s="321" t="s">
        <v>136</v>
      </c>
      <c r="B32" s="318"/>
      <c r="C32" s="251">
        <v>16495304</v>
      </c>
      <c r="D32" s="322"/>
      <c r="E32" s="384">
        <v>5116743</v>
      </c>
      <c r="F32" s="385"/>
      <c r="G32" s="386">
        <v>5350759</v>
      </c>
      <c r="H32" s="384"/>
      <c r="I32" s="387">
        <v>474385</v>
      </c>
      <c r="J32" s="251"/>
      <c r="K32" s="252">
        <v>4876374</v>
      </c>
    </row>
    <row r="33" spans="1:224" s="67" customFormat="1" ht="15" customHeight="1">
      <c r="C33" s="382"/>
      <c r="D33" s="179"/>
      <c r="E33" s="309"/>
      <c r="F33" s="179"/>
      <c r="G33" s="179"/>
      <c r="H33" s="179"/>
      <c r="I33" s="309"/>
      <c r="J33" s="179"/>
      <c r="K33" s="179"/>
    </row>
    <row r="34" spans="1:224" s="67" customFormat="1" ht="15" customHeight="1">
      <c r="A34" s="167" t="s">
        <v>96</v>
      </c>
      <c r="B34" s="167"/>
      <c r="C34" s="156"/>
      <c r="D34" s="156"/>
      <c r="E34" s="156"/>
      <c r="F34" s="156"/>
      <c r="G34" s="422"/>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c r="EA34" s="156"/>
      <c r="EB34" s="156"/>
      <c r="EC34" s="156"/>
      <c r="ED34" s="156"/>
      <c r="EE34" s="156"/>
      <c r="EF34" s="156"/>
      <c r="EG34" s="156"/>
      <c r="EH34" s="156"/>
      <c r="EI34" s="156"/>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6"/>
      <c r="FG34" s="156"/>
      <c r="FH34" s="156"/>
      <c r="FI34" s="156"/>
      <c r="FJ34" s="156"/>
      <c r="FK34" s="156"/>
      <c r="FL34" s="156"/>
      <c r="FM34" s="156"/>
      <c r="FN34" s="156"/>
      <c r="FO34" s="156"/>
      <c r="FP34" s="156"/>
      <c r="FQ34" s="156"/>
      <c r="FR34" s="156"/>
      <c r="FS34" s="156"/>
      <c r="FT34" s="156"/>
      <c r="FU34" s="156"/>
      <c r="FV34" s="156"/>
      <c r="FW34" s="156"/>
      <c r="FX34" s="156"/>
      <c r="FY34" s="156"/>
      <c r="FZ34" s="156"/>
      <c r="GA34" s="156"/>
      <c r="GB34" s="156"/>
      <c r="GC34" s="156"/>
      <c r="GD34" s="156"/>
      <c r="GE34" s="156"/>
      <c r="GF34" s="156"/>
      <c r="GG34" s="156"/>
      <c r="GH34" s="156"/>
      <c r="GI34" s="156"/>
      <c r="GJ34" s="156"/>
      <c r="GK34" s="156"/>
      <c r="GL34" s="156"/>
      <c r="GM34" s="156"/>
      <c r="GN34" s="156"/>
      <c r="GO34" s="156"/>
      <c r="GP34" s="156"/>
      <c r="GQ34" s="156"/>
      <c r="GR34" s="156"/>
      <c r="GS34" s="156"/>
      <c r="GT34" s="156"/>
      <c r="GU34" s="156"/>
      <c r="GV34" s="156"/>
      <c r="GW34" s="156"/>
      <c r="GX34" s="156"/>
      <c r="GY34" s="156"/>
      <c r="GZ34" s="156"/>
      <c r="HA34" s="156"/>
      <c r="HB34" s="156"/>
      <c r="HC34" s="156"/>
      <c r="HD34" s="156"/>
      <c r="HE34" s="156"/>
      <c r="HF34" s="156"/>
      <c r="HG34" s="156"/>
      <c r="HH34" s="156"/>
      <c r="HI34" s="156"/>
      <c r="HJ34" s="156"/>
      <c r="HK34" s="156"/>
      <c r="HL34" s="156"/>
      <c r="HM34" s="156"/>
      <c r="HN34" s="156"/>
      <c r="HO34" s="156"/>
      <c r="HP34" s="156"/>
    </row>
    <row r="35" spans="1:224" s="67" customFormat="1" ht="15" customHeight="1">
      <c r="A35" s="68" t="s">
        <v>97</v>
      </c>
      <c r="B35" s="68"/>
      <c r="C35" s="68"/>
      <c r="D35" s="68"/>
      <c r="E35" s="68"/>
      <c r="F35" s="68"/>
      <c r="G35" s="68"/>
      <c r="H35" s="68"/>
      <c r="I35" s="68"/>
      <c r="J35" s="68"/>
      <c r="K35" s="68"/>
    </row>
    <row r="36" spans="1:224" s="67" customFormat="1" ht="15" customHeight="1">
      <c r="A36" s="164" t="s">
        <v>137</v>
      </c>
      <c r="B36" s="164"/>
      <c r="C36" s="164"/>
      <c r="D36" s="164"/>
      <c r="E36" s="164"/>
      <c r="F36" s="164"/>
      <c r="G36" s="164"/>
      <c r="H36" s="164"/>
      <c r="I36" s="164"/>
      <c r="J36" s="164"/>
      <c r="K36" s="164"/>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56"/>
      <c r="DV36" s="156"/>
      <c r="DW36" s="156"/>
      <c r="DX36" s="156"/>
      <c r="DY36" s="156"/>
      <c r="DZ36" s="156"/>
      <c r="EA36" s="156"/>
      <c r="EB36" s="156"/>
      <c r="EC36" s="156"/>
      <c r="ED36" s="156"/>
      <c r="EE36" s="156"/>
      <c r="EF36" s="156"/>
      <c r="EG36" s="156"/>
      <c r="EH36" s="156"/>
      <c r="EI36" s="156"/>
      <c r="EJ36" s="156"/>
      <c r="EK36" s="156"/>
      <c r="EL36" s="156"/>
      <c r="EM36" s="156"/>
      <c r="EN36" s="156"/>
      <c r="EO36" s="156"/>
      <c r="EP36" s="156"/>
      <c r="EQ36" s="156"/>
      <c r="ER36" s="156"/>
      <c r="ES36" s="156"/>
      <c r="ET36" s="156"/>
      <c r="EU36" s="156"/>
      <c r="EV36" s="156"/>
      <c r="EW36" s="156"/>
      <c r="EX36" s="156"/>
      <c r="EY36" s="156"/>
      <c r="EZ36" s="156"/>
      <c r="FA36" s="156"/>
      <c r="FB36" s="156"/>
      <c r="FC36" s="156"/>
      <c r="FD36" s="156"/>
      <c r="FE36" s="156"/>
      <c r="FF36" s="156"/>
      <c r="FG36" s="156"/>
      <c r="FH36" s="156"/>
      <c r="FI36" s="156"/>
      <c r="FJ36" s="156"/>
      <c r="FK36" s="156"/>
      <c r="FL36" s="156"/>
      <c r="FM36" s="156"/>
      <c r="FN36" s="156"/>
      <c r="FO36" s="156"/>
      <c r="FP36" s="156"/>
      <c r="FQ36" s="156"/>
      <c r="FR36" s="156"/>
      <c r="FS36" s="156"/>
      <c r="FT36" s="156"/>
      <c r="FU36" s="156"/>
      <c r="FV36" s="156"/>
      <c r="FW36" s="156"/>
      <c r="FX36" s="156"/>
      <c r="FY36" s="156"/>
      <c r="FZ36" s="156"/>
      <c r="GA36" s="156"/>
      <c r="GB36" s="156"/>
      <c r="GC36" s="156"/>
      <c r="GD36" s="156"/>
      <c r="GE36" s="156"/>
      <c r="GF36" s="156"/>
      <c r="GG36" s="156"/>
      <c r="GH36" s="156"/>
      <c r="GI36" s="156"/>
      <c r="GJ36" s="156"/>
      <c r="GK36" s="156"/>
      <c r="GL36" s="156"/>
      <c r="GM36" s="156"/>
      <c r="GN36" s="156"/>
      <c r="GO36" s="156"/>
      <c r="GP36" s="156"/>
      <c r="GQ36" s="156"/>
      <c r="GR36" s="156"/>
      <c r="GS36" s="156"/>
      <c r="GT36" s="156"/>
      <c r="GU36" s="156"/>
      <c r="GV36" s="156"/>
      <c r="GW36" s="156"/>
      <c r="GX36" s="156"/>
      <c r="GY36" s="156"/>
      <c r="GZ36" s="156"/>
      <c r="HA36" s="156"/>
      <c r="HB36" s="156"/>
      <c r="HC36" s="156"/>
      <c r="HD36" s="156"/>
      <c r="HE36" s="156"/>
      <c r="HF36" s="156"/>
      <c r="HG36" s="156"/>
      <c r="HH36" s="156"/>
      <c r="HI36" s="156"/>
      <c r="HJ36" s="156"/>
      <c r="HK36" s="156"/>
      <c r="HL36" s="156"/>
      <c r="HM36" s="156"/>
      <c r="HN36" s="156"/>
      <c r="HO36" s="156"/>
      <c r="HP36" s="156"/>
    </row>
    <row r="37" spans="1:224" s="67" customFormat="1" ht="15" customHeight="1">
      <c r="A37" s="171" t="s">
        <v>138</v>
      </c>
      <c r="B37" s="171"/>
      <c r="C37" s="171"/>
      <c r="D37" s="171"/>
      <c r="E37" s="171"/>
      <c r="F37" s="171"/>
      <c r="G37" s="171"/>
      <c r="H37" s="171"/>
      <c r="I37" s="171"/>
      <c r="J37" s="171"/>
      <c r="K37" s="171"/>
    </row>
    <row r="38" spans="1:224" s="11" customFormat="1" ht="15" customHeight="1">
      <c r="A38" s="79" t="s">
        <v>139</v>
      </c>
      <c r="B38" s="79"/>
      <c r="C38" s="79"/>
      <c r="D38" s="79"/>
      <c r="E38" s="79"/>
      <c r="F38" s="79"/>
      <c r="G38" s="79"/>
      <c r="H38" s="79"/>
      <c r="I38" s="79"/>
      <c r="J38" s="79"/>
      <c r="K38" s="79"/>
    </row>
    <row r="39" spans="1:224" ht="39" customHeight="1">
      <c r="A39" s="474" t="s">
        <v>140</v>
      </c>
      <c r="B39" s="474"/>
      <c r="C39" s="474"/>
      <c r="D39" s="474"/>
      <c r="E39" s="474"/>
      <c r="F39" s="474"/>
      <c r="G39" s="474"/>
      <c r="H39" s="474"/>
      <c r="I39" s="474"/>
      <c r="J39" s="474"/>
      <c r="K39" s="474"/>
    </row>
    <row r="40" spans="1:224" ht="15" customHeight="1">
      <c r="A40" s="79" t="s">
        <v>141</v>
      </c>
      <c r="B40" s="79"/>
      <c r="C40" s="79"/>
      <c r="D40" s="79"/>
      <c r="E40" s="79"/>
      <c r="F40" s="79"/>
      <c r="G40" s="79"/>
      <c r="H40" s="79"/>
      <c r="I40" s="79"/>
      <c r="J40" s="79"/>
      <c r="K40" s="79"/>
    </row>
    <row r="41" spans="1:224">
      <c r="A41" s="172"/>
      <c r="B41" s="172"/>
      <c r="E41" s="156"/>
    </row>
    <row r="42" spans="1:224">
      <c r="E42" s="156"/>
    </row>
    <row r="43" spans="1:224">
      <c r="E43" s="156"/>
    </row>
    <row r="44" spans="1:224">
      <c r="E44" s="156"/>
    </row>
    <row r="45" spans="1:224">
      <c r="E45" s="156"/>
    </row>
    <row r="46" spans="1:224">
      <c r="E46" s="156"/>
    </row>
    <row r="47" spans="1:224">
      <c r="E47" s="156"/>
    </row>
    <row r="48" spans="1:224">
      <c r="E48" s="156"/>
    </row>
    <row r="49" spans="5:5">
      <c r="E49" s="156"/>
    </row>
    <row r="50" spans="5:5">
      <c r="E50" s="156"/>
    </row>
    <row r="51" spans="5:5">
      <c r="E51" s="156"/>
    </row>
    <row r="52" spans="5:5">
      <c r="E52" s="156"/>
    </row>
    <row r="53" spans="5:5">
      <c r="E53" s="156"/>
    </row>
    <row r="54" spans="5:5">
      <c r="E54" s="156"/>
    </row>
    <row r="55" spans="5:5">
      <c r="E55" s="156"/>
    </row>
    <row r="56" spans="5:5">
      <c r="E56" s="156"/>
    </row>
    <row r="57" spans="5:5">
      <c r="E57" s="156"/>
    </row>
    <row r="58" spans="5:5">
      <c r="E58" s="156"/>
    </row>
    <row r="59" spans="5:5">
      <c r="E59" s="156"/>
    </row>
    <row r="60" spans="5:5">
      <c r="E60" s="156"/>
    </row>
    <row r="61" spans="5:5">
      <c r="E61" s="156"/>
    </row>
    <row r="62" spans="5:5">
      <c r="E62" s="156"/>
    </row>
    <row r="63" spans="5:5">
      <c r="E63" s="156"/>
    </row>
    <row r="64" spans="5:5">
      <c r="E64" s="156"/>
    </row>
    <row r="65" spans="5:5">
      <c r="E65" s="156"/>
    </row>
    <row r="66" spans="5:5">
      <c r="E66" s="156"/>
    </row>
    <row r="67" spans="5:5">
      <c r="E67" s="156"/>
    </row>
    <row r="68" spans="5:5">
      <c r="E68" s="156"/>
    </row>
    <row r="69" spans="5:5">
      <c r="E69" s="156"/>
    </row>
    <row r="70" spans="5:5">
      <c r="E70" s="156"/>
    </row>
    <row r="71" spans="5:5">
      <c r="E71" s="156"/>
    </row>
    <row r="72" spans="5:5">
      <c r="E72" s="156"/>
    </row>
    <row r="73" spans="5:5">
      <c r="E73" s="156"/>
    </row>
    <row r="74" spans="5:5">
      <c r="E74" s="156"/>
    </row>
    <row r="75" spans="5:5">
      <c r="E75" s="156"/>
    </row>
    <row r="76" spans="5:5">
      <c r="E76" s="156"/>
    </row>
    <row r="77" spans="5:5">
      <c r="E77" s="156"/>
    </row>
    <row r="78" spans="5:5">
      <c r="E78" s="156"/>
    </row>
    <row r="79" spans="5:5">
      <c r="E79" s="156"/>
    </row>
    <row r="80" spans="5:5">
      <c r="E80" s="156"/>
    </row>
    <row r="81" spans="5:5">
      <c r="E81" s="156"/>
    </row>
    <row r="82" spans="5:5">
      <c r="E82" s="156"/>
    </row>
    <row r="83" spans="5:5">
      <c r="E83" s="156"/>
    </row>
    <row r="84" spans="5:5">
      <c r="E84" s="156"/>
    </row>
    <row r="85" spans="5:5">
      <c r="E85" s="156"/>
    </row>
    <row r="86" spans="5:5">
      <c r="E86" s="156"/>
    </row>
    <row r="87" spans="5:5">
      <c r="E87" s="156"/>
    </row>
    <row r="88" spans="5:5">
      <c r="E88" s="156"/>
    </row>
    <row r="89" spans="5:5">
      <c r="E89" s="156"/>
    </row>
    <row r="90" spans="5:5">
      <c r="E90" s="156"/>
    </row>
    <row r="91" spans="5:5">
      <c r="E91" s="156"/>
    </row>
    <row r="92" spans="5:5">
      <c r="E92" s="156"/>
    </row>
    <row r="93" spans="5:5">
      <c r="E93" s="156"/>
    </row>
    <row r="94" spans="5:5">
      <c r="E94" s="156"/>
    </row>
    <row r="95" spans="5:5">
      <c r="E95" s="156"/>
    </row>
    <row r="96" spans="5:5">
      <c r="E96" s="156"/>
    </row>
    <row r="97" spans="5:5">
      <c r="E97" s="156"/>
    </row>
    <row r="98" spans="5:5">
      <c r="E98" s="156"/>
    </row>
    <row r="99" spans="5:5">
      <c r="E99" s="156"/>
    </row>
    <row r="100" spans="5:5">
      <c r="E100" s="156"/>
    </row>
    <row r="101" spans="5:5">
      <c r="E101" s="156"/>
    </row>
    <row r="102" spans="5:5">
      <c r="E102" s="156"/>
    </row>
    <row r="103" spans="5:5">
      <c r="E103" s="156"/>
    </row>
    <row r="104" spans="5:5">
      <c r="E104" s="156"/>
    </row>
    <row r="105" spans="5:5">
      <c r="E105" s="156"/>
    </row>
    <row r="106" spans="5:5">
      <c r="E106" s="156"/>
    </row>
    <row r="107" spans="5:5">
      <c r="E107" s="156"/>
    </row>
    <row r="108" spans="5:5">
      <c r="E108" s="156"/>
    </row>
    <row r="109" spans="5:5">
      <c r="E109" s="156"/>
    </row>
    <row r="110" spans="5:5">
      <c r="E110" s="156"/>
    </row>
    <row r="111" spans="5:5">
      <c r="E111" s="156"/>
    </row>
    <row r="112" spans="5:5">
      <c r="E112" s="156"/>
    </row>
    <row r="113" spans="5:5">
      <c r="E113" s="156"/>
    </row>
    <row r="114" spans="5:5">
      <c r="E114" s="156"/>
    </row>
    <row r="115" spans="5:5">
      <c r="E115" s="156"/>
    </row>
    <row r="116" spans="5:5">
      <c r="E116" s="156"/>
    </row>
    <row r="117" spans="5:5">
      <c r="E117" s="156"/>
    </row>
    <row r="118" spans="5:5">
      <c r="E118" s="156"/>
    </row>
    <row r="119" spans="5:5">
      <c r="E119" s="156"/>
    </row>
    <row r="120" spans="5:5">
      <c r="E120" s="156"/>
    </row>
    <row r="121" spans="5:5">
      <c r="E121" s="156"/>
    </row>
    <row r="122" spans="5:5">
      <c r="E122" s="156"/>
    </row>
    <row r="123" spans="5:5">
      <c r="E123" s="156"/>
    </row>
    <row r="124" spans="5:5">
      <c r="E124" s="156"/>
    </row>
    <row r="125" spans="5:5">
      <c r="E125" s="156"/>
    </row>
    <row r="126" spans="5:5">
      <c r="E126" s="156"/>
    </row>
    <row r="127" spans="5:5">
      <c r="E127" s="156"/>
    </row>
    <row r="128" spans="5:5">
      <c r="E128" s="156"/>
    </row>
    <row r="129" spans="5:5">
      <c r="E129" s="156"/>
    </row>
    <row r="130" spans="5:5">
      <c r="E130" s="156"/>
    </row>
    <row r="131" spans="5:5">
      <c r="E131" s="156"/>
    </row>
    <row r="132" spans="5:5">
      <c r="E132" s="156"/>
    </row>
    <row r="133" spans="5:5">
      <c r="E133" s="156"/>
    </row>
    <row r="134" spans="5:5">
      <c r="E134" s="156"/>
    </row>
    <row r="135" spans="5:5">
      <c r="E135" s="156"/>
    </row>
    <row r="136" spans="5:5">
      <c r="E136" s="156"/>
    </row>
    <row r="137" spans="5:5">
      <c r="E137" s="156"/>
    </row>
    <row r="138" spans="5:5">
      <c r="E138" s="156"/>
    </row>
    <row r="139" spans="5:5">
      <c r="E139" s="156"/>
    </row>
    <row r="140" spans="5:5">
      <c r="E140" s="156"/>
    </row>
    <row r="141" spans="5:5">
      <c r="E141" s="156"/>
    </row>
    <row r="142" spans="5:5">
      <c r="E142" s="156"/>
    </row>
    <row r="143" spans="5:5">
      <c r="E143" s="156"/>
    </row>
    <row r="144" spans="5:5">
      <c r="E144" s="156"/>
    </row>
    <row r="145" spans="5:5">
      <c r="E145" s="156"/>
    </row>
    <row r="146" spans="5:5">
      <c r="E146" s="156"/>
    </row>
    <row r="147" spans="5:5">
      <c r="E147" s="156"/>
    </row>
    <row r="148" spans="5:5">
      <c r="E148" s="156"/>
    </row>
    <row r="149" spans="5:5">
      <c r="E149" s="156"/>
    </row>
    <row r="150" spans="5:5">
      <c r="E150" s="156"/>
    </row>
    <row r="151" spans="5:5">
      <c r="E151" s="156"/>
    </row>
    <row r="152" spans="5:5">
      <c r="E152" s="156"/>
    </row>
    <row r="153" spans="5:5">
      <c r="E153" s="156"/>
    </row>
    <row r="154" spans="5:5">
      <c r="E154" s="156"/>
    </row>
    <row r="155" spans="5:5">
      <c r="E155" s="156"/>
    </row>
    <row r="156" spans="5:5">
      <c r="E156" s="156"/>
    </row>
    <row r="157" spans="5:5">
      <c r="E157" s="156"/>
    </row>
    <row r="158" spans="5:5">
      <c r="E158" s="156"/>
    </row>
    <row r="159" spans="5:5">
      <c r="E159" s="156"/>
    </row>
    <row r="160" spans="5:5">
      <c r="E160" s="156"/>
    </row>
    <row r="161" spans="5:5">
      <c r="E161" s="156"/>
    </row>
    <row r="162" spans="5:5">
      <c r="E162" s="156"/>
    </row>
    <row r="163" spans="5:5">
      <c r="E163" s="156"/>
    </row>
    <row r="164" spans="5:5">
      <c r="E164" s="156"/>
    </row>
    <row r="165" spans="5:5">
      <c r="E165" s="156"/>
    </row>
    <row r="166" spans="5:5">
      <c r="E166" s="156"/>
    </row>
    <row r="167" spans="5:5">
      <c r="E167" s="156"/>
    </row>
    <row r="168" spans="5:5">
      <c r="E168" s="156"/>
    </row>
    <row r="169" spans="5:5">
      <c r="E169" s="156"/>
    </row>
    <row r="170" spans="5:5">
      <c r="E170" s="156"/>
    </row>
    <row r="171" spans="5:5">
      <c r="E171" s="156"/>
    </row>
    <row r="172" spans="5:5">
      <c r="E172" s="156"/>
    </row>
    <row r="173" spans="5:5">
      <c r="E173" s="156"/>
    </row>
    <row r="174" spans="5:5">
      <c r="E174" s="156"/>
    </row>
    <row r="175" spans="5:5">
      <c r="E175" s="156"/>
    </row>
    <row r="176" spans="5:5">
      <c r="E176" s="156"/>
    </row>
    <row r="177" spans="5:5">
      <c r="E177" s="156"/>
    </row>
    <row r="178" spans="5:5">
      <c r="E178" s="156"/>
    </row>
    <row r="179" spans="5:5">
      <c r="E179" s="156"/>
    </row>
    <row r="180" spans="5:5">
      <c r="E180" s="156"/>
    </row>
    <row r="181" spans="5:5">
      <c r="E181" s="156"/>
    </row>
    <row r="182" spans="5:5">
      <c r="E182" s="156"/>
    </row>
    <row r="183" spans="5:5">
      <c r="E183" s="156"/>
    </row>
    <row r="184" spans="5:5">
      <c r="E184" s="156"/>
    </row>
    <row r="185" spans="5:5">
      <c r="E185" s="156"/>
    </row>
    <row r="186" spans="5:5">
      <c r="E186" s="156"/>
    </row>
    <row r="187" spans="5:5">
      <c r="E187" s="156"/>
    </row>
    <row r="188" spans="5:5">
      <c r="E188" s="156"/>
    </row>
  </sheetData>
  <mergeCells count="1">
    <mergeCell ref="A39:K39"/>
  </mergeCells>
  <phoneticPr fontId="7" type="noConversion"/>
  <pageMargins left="0.7" right="0.7" top="0.75" bottom="0.75"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6"/>
  <sheetViews>
    <sheetView showGridLines="0" workbookViewId="0"/>
  </sheetViews>
  <sheetFormatPr defaultColWidth="8.85546875" defaultRowHeight="12.75"/>
  <cols>
    <col min="1" max="1" width="49" style="11" customWidth="1"/>
    <col min="2" max="2" width="15.140625" style="11" customWidth="1"/>
    <col min="3" max="3" width="11.7109375" style="11" customWidth="1"/>
    <col min="4" max="4" width="17.42578125" style="11" customWidth="1"/>
    <col min="5" max="5" width="12.28515625" style="11" customWidth="1"/>
    <col min="6" max="6" width="18.28515625" style="11" customWidth="1"/>
    <col min="7" max="16384" width="8.85546875" style="11"/>
  </cols>
  <sheetData>
    <row r="1" spans="1:7" ht="18" customHeight="1">
      <c r="A1" s="74" t="s">
        <v>75</v>
      </c>
      <c r="B1" s="108"/>
      <c r="C1" s="108"/>
      <c r="D1" s="108"/>
      <c r="E1"/>
      <c r="F1"/>
      <c r="G1"/>
    </row>
    <row r="2" spans="1:7" s="12" customFormat="1" ht="18" customHeight="1">
      <c r="A2" s="74" t="s">
        <v>58</v>
      </c>
      <c r="B2" s="147"/>
      <c r="C2" s="147"/>
      <c r="D2" s="147"/>
      <c r="E2" s="147"/>
      <c r="F2" s="147"/>
    </row>
    <row r="3" spans="1:7" ht="15" customHeight="1">
      <c r="B3" s="108"/>
      <c r="C3" s="108"/>
      <c r="D3" s="108"/>
      <c r="E3" s="108"/>
      <c r="F3" s="108"/>
    </row>
    <row r="4" spans="1:7" s="26" customFormat="1" ht="15" customHeight="1">
      <c r="A4" s="323" t="s">
        <v>142</v>
      </c>
      <c r="B4" s="324" t="s">
        <v>117</v>
      </c>
      <c r="C4" s="325"/>
      <c r="D4" s="324" t="s">
        <v>102</v>
      </c>
      <c r="E4" s="326"/>
      <c r="F4" s="324" t="s">
        <v>118</v>
      </c>
    </row>
    <row r="5" spans="1:7" ht="15" customHeight="1">
      <c r="A5" s="148" t="s">
        <v>143</v>
      </c>
      <c r="B5" s="359">
        <v>15.6</v>
      </c>
      <c r="C5" s="360"/>
      <c r="D5" s="361">
        <v>2</v>
      </c>
      <c r="E5" s="360"/>
      <c r="F5" s="359">
        <v>16.899999999999999</v>
      </c>
      <c r="G5" s="26"/>
    </row>
    <row r="6" spans="1:7" ht="15" customHeight="1">
      <c r="A6" s="148" t="s">
        <v>144</v>
      </c>
      <c r="B6" s="359">
        <v>33.5</v>
      </c>
      <c r="C6" s="360"/>
      <c r="D6" s="361">
        <v>40.9</v>
      </c>
      <c r="E6" s="360"/>
      <c r="F6" s="359">
        <v>32.799999999999997</v>
      </c>
      <c r="G6" s="26"/>
    </row>
    <row r="7" spans="1:7" ht="15" customHeight="1">
      <c r="A7" s="148" t="s">
        <v>145</v>
      </c>
      <c r="B7" s="359">
        <v>22.2</v>
      </c>
      <c r="C7" s="360"/>
      <c r="D7" s="361">
        <v>32.9</v>
      </c>
      <c r="E7" s="360"/>
      <c r="F7" s="359">
        <v>21.1</v>
      </c>
      <c r="G7" s="26"/>
    </row>
    <row r="8" spans="1:7" ht="15" customHeight="1">
      <c r="A8" s="148" t="s">
        <v>146</v>
      </c>
      <c r="B8" s="359">
        <v>11.2</v>
      </c>
      <c r="C8" s="360"/>
      <c r="D8" s="361">
        <v>10.199999999999999</v>
      </c>
      <c r="E8" s="360"/>
      <c r="F8" s="359">
        <v>11.3</v>
      </c>
      <c r="G8" s="26"/>
    </row>
    <row r="9" spans="1:7" ht="15" customHeight="1">
      <c r="A9" s="148" t="s">
        <v>147</v>
      </c>
      <c r="B9" s="359">
        <v>6.4</v>
      </c>
      <c r="C9" s="360"/>
      <c r="D9" s="361">
        <v>4.5</v>
      </c>
      <c r="E9" s="360"/>
      <c r="F9" s="359">
        <v>6.6</v>
      </c>
    </row>
    <row r="10" spans="1:7" ht="15" customHeight="1">
      <c r="A10" s="148" t="s">
        <v>148</v>
      </c>
      <c r="B10" s="359">
        <v>4.5999999999999996</v>
      </c>
      <c r="C10" s="360"/>
      <c r="D10" s="361">
        <v>2.8</v>
      </c>
      <c r="E10" s="360"/>
      <c r="F10" s="359">
        <v>4.7</v>
      </c>
    </row>
    <row r="11" spans="1:7" ht="15" customHeight="1">
      <c r="A11" s="148" t="s">
        <v>149</v>
      </c>
      <c r="B11" s="359">
        <v>2.1</v>
      </c>
      <c r="C11" s="360"/>
      <c r="D11" s="361">
        <v>1.3</v>
      </c>
      <c r="E11" s="360"/>
      <c r="F11" s="359">
        <v>2.2000000000000002</v>
      </c>
    </row>
    <row r="12" spans="1:7" ht="15" customHeight="1">
      <c r="A12" s="148" t="s">
        <v>150</v>
      </c>
      <c r="B12" s="359">
        <v>1.2</v>
      </c>
      <c r="C12" s="360"/>
      <c r="D12" s="361">
        <v>1.1000000000000001</v>
      </c>
      <c r="E12" s="360"/>
      <c r="F12" s="359">
        <v>1.2</v>
      </c>
    </row>
    <row r="13" spans="1:7" ht="15" customHeight="1">
      <c r="A13" s="148" t="s">
        <v>151</v>
      </c>
      <c r="B13" s="359">
        <v>1</v>
      </c>
      <c r="C13" s="360"/>
      <c r="D13" s="361">
        <v>1.3</v>
      </c>
      <c r="E13" s="360"/>
      <c r="F13" s="359">
        <v>1</v>
      </c>
    </row>
    <row r="14" spans="1:7" ht="15" customHeight="1">
      <c r="A14" s="148" t="s">
        <v>152</v>
      </c>
      <c r="B14" s="359">
        <v>0.6</v>
      </c>
      <c r="C14" s="360"/>
      <c r="D14" s="361">
        <v>1</v>
      </c>
      <c r="E14" s="360"/>
      <c r="F14" s="359">
        <v>0.6</v>
      </c>
    </row>
    <row r="15" spans="1:7" ht="15" customHeight="1">
      <c r="A15" s="148" t="s">
        <v>153</v>
      </c>
      <c r="B15" s="359">
        <v>0.4</v>
      </c>
      <c r="C15" s="360"/>
      <c r="D15" s="361">
        <v>0.5</v>
      </c>
      <c r="E15" s="360"/>
      <c r="F15" s="359">
        <v>0.4</v>
      </c>
    </row>
    <row r="16" spans="1:7" ht="15" customHeight="1">
      <c r="A16" s="148" t="s">
        <v>154</v>
      </c>
      <c r="B16" s="359">
        <v>1.3</v>
      </c>
      <c r="C16" s="360"/>
      <c r="D16" s="361">
        <v>1.5</v>
      </c>
      <c r="E16" s="360"/>
      <c r="F16" s="359">
        <v>1.3</v>
      </c>
    </row>
    <row r="17" spans="1:7" s="26" customFormat="1" ht="15" customHeight="1">
      <c r="A17" s="327" t="s">
        <v>155</v>
      </c>
      <c r="B17" s="362">
        <v>8.6999999999999993</v>
      </c>
      <c r="C17" s="363"/>
      <c r="D17" s="364">
        <v>8.9</v>
      </c>
      <c r="E17" s="363"/>
      <c r="F17" s="362">
        <v>8.6999999999999993</v>
      </c>
    </row>
    <row r="18" spans="1:7" ht="15" customHeight="1">
      <c r="A18" s="87"/>
    </row>
    <row r="19" spans="1:7" ht="15" customHeight="1">
      <c r="A19" s="87"/>
    </row>
    <row r="20" spans="1:7" s="26" customFormat="1" ht="15" customHeight="1">
      <c r="A20" s="323" t="s">
        <v>156</v>
      </c>
      <c r="B20" s="328" t="s">
        <v>117</v>
      </c>
      <c r="C20" s="325"/>
      <c r="D20" s="328" t="s">
        <v>102</v>
      </c>
      <c r="E20" s="326"/>
      <c r="F20" s="324" t="s">
        <v>118</v>
      </c>
      <c r="G20" s="302"/>
    </row>
    <row r="21" spans="1:7" ht="15" customHeight="1">
      <c r="A21" s="87" t="s">
        <v>157</v>
      </c>
      <c r="B21" s="150">
        <v>10.7</v>
      </c>
      <c r="C21" s="151"/>
      <c r="D21" s="150">
        <v>11.1</v>
      </c>
      <c r="E21" s="151"/>
      <c r="F21" s="150">
        <v>10.6</v>
      </c>
      <c r="G21" s="38"/>
    </row>
    <row r="22" spans="1:7" ht="15" customHeight="1">
      <c r="A22" s="87" t="s">
        <v>158</v>
      </c>
      <c r="B22" s="150">
        <v>10.4</v>
      </c>
      <c r="C22" s="151"/>
      <c r="D22" s="150">
        <v>10.9</v>
      </c>
      <c r="E22" s="151"/>
      <c r="F22" s="150">
        <v>10.4</v>
      </c>
      <c r="G22" s="38"/>
    </row>
    <row r="23" spans="1:7" ht="15" customHeight="1">
      <c r="A23" s="87" t="s">
        <v>159</v>
      </c>
      <c r="B23" s="150">
        <v>10</v>
      </c>
      <c r="C23" s="151"/>
      <c r="D23" s="150">
        <v>10</v>
      </c>
      <c r="E23" s="151"/>
      <c r="F23" s="150">
        <v>10</v>
      </c>
      <c r="G23" s="38"/>
    </row>
    <row r="24" spans="1:7" ht="15" customHeight="1">
      <c r="A24" s="87" t="s">
        <v>160</v>
      </c>
      <c r="B24" s="152">
        <v>9.5</v>
      </c>
      <c r="C24" s="151"/>
      <c r="D24" s="152">
        <v>10.1</v>
      </c>
      <c r="E24" s="151"/>
      <c r="F24" s="152">
        <v>9.4</v>
      </c>
      <c r="G24" s="38"/>
    </row>
    <row r="25" spans="1:7" ht="15" customHeight="1">
      <c r="A25" s="87" t="s">
        <v>161</v>
      </c>
      <c r="B25" s="152">
        <v>8.8000000000000007</v>
      </c>
      <c r="C25" s="151"/>
      <c r="D25" s="152">
        <v>9.6</v>
      </c>
      <c r="E25" s="151"/>
      <c r="F25" s="152">
        <v>8.8000000000000007</v>
      </c>
      <c r="G25" s="38"/>
    </row>
    <row r="26" spans="1:7" ht="15" customHeight="1">
      <c r="A26" s="87" t="s">
        <v>162</v>
      </c>
      <c r="B26" s="152">
        <v>8.6</v>
      </c>
      <c r="C26" s="151"/>
      <c r="D26" s="152">
        <v>9.4</v>
      </c>
      <c r="E26" s="151"/>
      <c r="F26" s="152">
        <v>8.6</v>
      </c>
      <c r="G26" s="38"/>
    </row>
    <row r="27" spans="1:7" ht="15" customHeight="1">
      <c r="A27" s="87" t="s">
        <v>163</v>
      </c>
      <c r="B27" s="152">
        <v>8.4</v>
      </c>
      <c r="C27" s="151"/>
      <c r="D27" s="152">
        <v>8.9</v>
      </c>
      <c r="E27" s="151"/>
      <c r="F27" s="152">
        <v>8.4</v>
      </c>
      <c r="G27" s="38"/>
    </row>
    <row r="28" spans="1:7" ht="15" customHeight="1">
      <c r="A28" s="87" t="s">
        <v>164</v>
      </c>
      <c r="B28" s="152">
        <v>8.1</v>
      </c>
      <c r="C28" s="151"/>
      <c r="D28" s="152">
        <v>8.6999999999999993</v>
      </c>
      <c r="E28" s="151"/>
      <c r="F28" s="152">
        <v>8.1</v>
      </c>
      <c r="G28" s="38"/>
    </row>
    <row r="29" spans="1:7" ht="15" customHeight="1">
      <c r="A29" s="87" t="s">
        <v>165</v>
      </c>
      <c r="B29" s="152">
        <v>8.6999999999999993</v>
      </c>
      <c r="C29" s="151"/>
      <c r="D29" s="152">
        <v>7.3</v>
      </c>
      <c r="E29" s="151"/>
      <c r="F29" s="152">
        <v>8.9</v>
      </c>
      <c r="G29" s="38"/>
    </row>
    <row r="30" spans="1:7" ht="15" customHeight="1">
      <c r="A30" s="87" t="s">
        <v>166</v>
      </c>
      <c r="B30" s="152">
        <v>8.4</v>
      </c>
      <c r="C30" s="151"/>
      <c r="D30" s="152">
        <v>6.8</v>
      </c>
      <c r="E30" s="151"/>
      <c r="F30" s="152">
        <v>8.8000000000000007</v>
      </c>
      <c r="G30" s="38"/>
    </row>
    <row r="31" spans="1:7" ht="15" customHeight="1">
      <c r="A31" s="87" t="s">
        <v>167</v>
      </c>
      <c r="B31" s="152">
        <v>9.1</v>
      </c>
      <c r="C31" s="151"/>
      <c r="D31" s="152">
        <v>8.6999999999999993</v>
      </c>
      <c r="E31" s="151"/>
      <c r="F31" s="152">
        <v>9.1999999999999993</v>
      </c>
      <c r="G31" s="38"/>
    </row>
    <row r="32" spans="1:7" ht="15" customHeight="1">
      <c r="A32" s="87" t="s">
        <v>168</v>
      </c>
      <c r="B32" s="152">
        <v>8.9</v>
      </c>
      <c r="C32" s="151"/>
      <c r="D32" s="152">
        <v>9.3000000000000007</v>
      </c>
      <c r="E32" s="151"/>
      <c r="F32" s="152">
        <v>8.9</v>
      </c>
      <c r="G32" s="38"/>
    </row>
    <row r="33" spans="1:7" ht="15" customHeight="1">
      <c r="A33" s="87" t="s">
        <v>169</v>
      </c>
      <c r="B33" s="152">
        <v>8.8000000000000007</v>
      </c>
      <c r="C33" s="151"/>
      <c r="D33" s="152">
        <v>9.1999999999999993</v>
      </c>
      <c r="E33" s="151"/>
      <c r="F33" s="152">
        <v>8.8000000000000007</v>
      </c>
      <c r="G33" s="38"/>
    </row>
    <row r="34" spans="1:7" ht="15" customHeight="1">
      <c r="A34" s="87" t="s">
        <v>170</v>
      </c>
      <c r="B34" s="152">
        <v>8.6999999999999993</v>
      </c>
      <c r="C34" s="151"/>
      <c r="D34" s="152">
        <v>9</v>
      </c>
      <c r="E34" s="151"/>
      <c r="F34" s="152">
        <v>8.6</v>
      </c>
      <c r="G34" s="38"/>
    </row>
    <row r="35" spans="1:7" ht="15" customHeight="1">
      <c r="A35" s="87" t="s">
        <v>171</v>
      </c>
      <c r="B35" s="152">
        <v>8.6</v>
      </c>
      <c r="C35" s="38"/>
      <c r="D35" s="152">
        <v>8.8000000000000007</v>
      </c>
      <c r="E35" s="38"/>
      <c r="F35" s="152">
        <v>8.5</v>
      </c>
      <c r="G35" s="38"/>
    </row>
    <row r="36" spans="1:7" ht="15" customHeight="1">
      <c r="A36" s="87" t="s">
        <v>172</v>
      </c>
      <c r="B36" s="152">
        <v>8.4</v>
      </c>
      <c r="C36" s="151"/>
      <c r="D36" s="150">
        <v>8.9</v>
      </c>
      <c r="E36" s="151"/>
      <c r="F36" s="152">
        <v>8.4</v>
      </c>
      <c r="G36" s="38"/>
    </row>
    <row r="37" spans="1:7" ht="15" customHeight="1">
      <c r="A37" s="87" t="s">
        <v>173</v>
      </c>
      <c r="B37" s="150">
        <v>8.4</v>
      </c>
      <c r="C37" s="151"/>
      <c r="D37" s="150">
        <v>9.6</v>
      </c>
      <c r="E37" s="151"/>
      <c r="F37" s="150">
        <v>8.3000000000000007</v>
      </c>
      <c r="G37" s="38"/>
    </row>
    <row r="38" spans="1:7" ht="15" customHeight="1">
      <c r="A38" s="87" t="s">
        <v>174</v>
      </c>
      <c r="B38" s="150">
        <v>8.3000000000000007</v>
      </c>
      <c r="C38" s="151"/>
      <c r="D38" s="150">
        <v>9.8000000000000007</v>
      </c>
      <c r="E38" s="153"/>
      <c r="F38" s="150">
        <v>8.1999999999999993</v>
      </c>
      <c r="G38" s="38"/>
    </row>
    <row r="39" spans="1:7" ht="15" customHeight="1">
      <c r="A39" s="87" t="s">
        <v>175</v>
      </c>
      <c r="B39" s="150">
        <v>8.5</v>
      </c>
      <c r="C39" s="151"/>
      <c r="D39" s="150">
        <v>9.6</v>
      </c>
      <c r="E39" s="153"/>
      <c r="F39" s="150">
        <v>8.4</v>
      </c>
      <c r="G39" s="38"/>
    </row>
    <row r="40" spans="1:7" ht="15" customHeight="1">
      <c r="A40" s="87" t="s">
        <v>176</v>
      </c>
      <c r="B40" s="261">
        <v>8.5</v>
      </c>
      <c r="C40" s="262"/>
      <c r="D40" s="261">
        <v>9.4</v>
      </c>
      <c r="E40" s="263"/>
      <c r="F40" s="261">
        <v>8.5</v>
      </c>
      <c r="G40" s="303"/>
    </row>
    <row r="41" spans="1:7" ht="15" customHeight="1">
      <c r="A41" s="87" t="s">
        <v>177</v>
      </c>
      <c r="B41" s="261">
        <v>8.6999999999999993</v>
      </c>
      <c r="C41" s="262"/>
      <c r="D41" s="261">
        <v>9.4</v>
      </c>
      <c r="E41" s="263"/>
      <c r="F41" s="261">
        <v>8.6</v>
      </c>
      <c r="G41" s="303"/>
    </row>
    <row r="42" spans="1:7" ht="15" customHeight="1">
      <c r="A42" s="87" t="s">
        <v>178</v>
      </c>
      <c r="B42" s="261">
        <v>8.5</v>
      </c>
      <c r="C42" s="262"/>
      <c r="D42" s="261">
        <v>9.8000000000000007</v>
      </c>
      <c r="E42" s="263"/>
      <c r="F42" s="261">
        <v>8.4</v>
      </c>
      <c r="G42" s="303"/>
    </row>
    <row r="43" spans="1:7" ht="15" customHeight="1">
      <c r="A43" s="87" t="s">
        <v>179</v>
      </c>
      <c r="B43" s="261">
        <v>8.6</v>
      </c>
      <c r="C43" s="262"/>
      <c r="D43" s="261">
        <v>8.6999999999999993</v>
      </c>
      <c r="E43" s="263"/>
      <c r="F43" s="261">
        <v>8.6</v>
      </c>
      <c r="G43" s="303"/>
    </row>
    <row r="44" spans="1:7" ht="15" customHeight="1">
      <c r="A44" s="329" t="s">
        <v>180</v>
      </c>
      <c r="B44" s="330">
        <v>8.6</v>
      </c>
      <c r="C44" s="331"/>
      <c r="D44" s="330">
        <v>8.4</v>
      </c>
      <c r="E44" s="331"/>
      <c r="F44" s="330">
        <v>8.6999999999999993</v>
      </c>
      <c r="G44" s="303"/>
    </row>
    <row r="45" spans="1:7" ht="15" customHeight="1">
      <c r="B45" s="149"/>
      <c r="G45" s="38"/>
    </row>
    <row r="46" spans="1:7" ht="15" customHeight="1">
      <c r="A46" s="26" t="s">
        <v>96</v>
      </c>
    </row>
    <row r="47" spans="1:7" s="67" customFormat="1" ht="15" customHeight="1">
      <c r="A47" s="68" t="s">
        <v>97</v>
      </c>
      <c r="B47" s="68"/>
      <c r="C47" s="68"/>
      <c r="D47" s="68"/>
      <c r="E47" s="68"/>
      <c r="F47" s="68"/>
    </row>
    <row r="48" spans="1:7" ht="27.95" customHeight="1">
      <c r="A48" s="474" t="s">
        <v>181</v>
      </c>
      <c r="B48" s="474"/>
      <c r="C48" s="474"/>
      <c r="D48" s="474"/>
      <c r="E48" s="474"/>
      <c r="F48" s="474"/>
    </row>
    <row r="49" spans="1:7" ht="27.95" customHeight="1">
      <c r="A49" s="474" t="s">
        <v>182</v>
      </c>
      <c r="B49" s="474"/>
      <c r="C49" s="474"/>
      <c r="D49" s="474"/>
      <c r="E49" s="474"/>
      <c r="F49" s="474"/>
    </row>
    <row r="50" spans="1:7" ht="15" customHeight="1"/>
    <row r="51" spans="1:7" ht="15" customHeight="1">
      <c r="B51"/>
      <c r="C51"/>
      <c r="D51"/>
      <c r="E51"/>
      <c r="F51"/>
      <c r="G51"/>
    </row>
    <row r="52" spans="1:7" ht="15" customHeight="1">
      <c r="B52"/>
      <c r="C52"/>
      <c r="D52"/>
      <c r="E52"/>
      <c r="F52"/>
      <c r="G52"/>
    </row>
    <row r="53" spans="1:7" ht="15" customHeight="1">
      <c r="B53"/>
      <c r="C53"/>
      <c r="D53"/>
      <c r="E53"/>
      <c r="F53"/>
      <c r="G53"/>
    </row>
    <row r="54" spans="1:7" ht="15">
      <c r="B54"/>
      <c r="C54"/>
      <c r="D54"/>
      <c r="E54"/>
      <c r="F54"/>
      <c r="G54"/>
    </row>
    <row r="55" spans="1:7" ht="15">
      <c r="B55"/>
      <c r="C55"/>
      <c r="D55"/>
      <c r="E55"/>
      <c r="F55"/>
      <c r="G55"/>
    </row>
    <row r="56" spans="1:7" ht="15">
      <c r="B56"/>
      <c r="C56"/>
      <c r="D56"/>
      <c r="E56"/>
      <c r="F56"/>
      <c r="G56"/>
    </row>
  </sheetData>
  <mergeCells count="2">
    <mergeCell ref="A48:F48"/>
    <mergeCell ref="A49:F49"/>
  </mergeCells>
  <pageMargins left="0.7" right="0.7" top="0.75" bottom="0.75" header="0.3" footer="0.3"/>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48"/>
  <sheetViews>
    <sheetView topLeftCell="A21" workbookViewId="0">
      <selection activeCell="I42" sqref="I42"/>
    </sheetView>
  </sheetViews>
  <sheetFormatPr defaultColWidth="9.140625" defaultRowHeight="12.75"/>
  <cols>
    <col min="1" max="1" width="23" style="2" customWidth="1"/>
    <col min="2" max="7" width="18.5703125" style="2" customWidth="1"/>
    <col min="8" max="8" width="19" style="2" bestFit="1" customWidth="1"/>
    <col min="9" max="9" width="18.5703125" style="2" customWidth="1"/>
    <col min="10" max="10" width="11.28515625" style="2" bestFit="1" customWidth="1"/>
    <col min="11" max="11" width="9.140625" style="2"/>
    <col min="12" max="12" width="10" style="2" bestFit="1" customWidth="1"/>
    <col min="13" max="24" width="9.140625" style="2"/>
    <col min="25" max="32" width="9.140625" style="11"/>
    <col min="33" max="33" width="9.42578125" style="11" customWidth="1"/>
    <col min="34" max="42" width="9.140625" style="11"/>
    <col min="43" max="43" width="11.42578125" style="11" customWidth="1"/>
    <col min="44" max="46" width="9.140625" style="11"/>
    <col min="47" max="16384" width="9.140625" style="2"/>
  </cols>
  <sheetData>
    <row r="1" spans="1:46" ht="18.75">
      <c r="A1" s="6" t="s">
        <v>75</v>
      </c>
      <c r="B1" s="5"/>
      <c r="C1" s="5"/>
      <c r="D1" s="5"/>
      <c r="E1" s="5"/>
      <c r="F1" s="7"/>
      <c r="G1" s="10"/>
      <c r="H1" s="10"/>
      <c r="I1" s="5"/>
    </row>
    <row r="2" spans="1:46" s="8" customFormat="1" ht="18">
      <c r="A2" s="6" t="s">
        <v>183</v>
      </c>
      <c r="Y2" s="12"/>
      <c r="Z2" s="12"/>
      <c r="AA2" s="12"/>
      <c r="AB2" s="12"/>
      <c r="AC2" s="12"/>
      <c r="AD2" s="12"/>
      <c r="AE2" s="12"/>
      <c r="AF2" s="12"/>
      <c r="AG2" s="12"/>
      <c r="AH2" s="12"/>
      <c r="AI2" s="12"/>
      <c r="AJ2" s="12"/>
      <c r="AK2" s="12"/>
      <c r="AL2" s="12"/>
      <c r="AM2" s="12"/>
      <c r="AN2" s="12"/>
      <c r="AO2" s="12"/>
      <c r="AP2" s="12"/>
      <c r="AQ2" s="12"/>
      <c r="AR2" s="12"/>
      <c r="AS2" s="12"/>
      <c r="AT2" s="12"/>
    </row>
    <row r="4" spans="1:46" ht="17.25" customHeight="1">
      <c r="A4" s="332"/>
      <c r="B4" s="333"/>
      <c r="C4" s="332"/>
      <c r="D4" s="332"/>
      <c r="E4" s="333"/>
      <c r="F4" s="333"/>
      <c r="I4" s="333"/>
      <c r="AE4" s="13"/>
    </row>
    <row r="5" spans="1:46" ht="17.25" customHeight="1">
      <c r="A5" s="333"/>
      <c r="B5" s="333"/>
      <c r="C5" s="334"/>
      <c r="D5" s="334" t="s">
        <v>184</v>
      </c>
      <c r="E5" s="335"/>
      <c r="F5" s="335"/>
      <c r="G5" s="336"/>
      <c r="H5" s="336"/>
      <c r="I5" s="9" t="s">
        <v>185</v>
      </c>
      <c r="K5" s="33"/>
      <c r="L5" s="2" t="s">
        <v>185</v>
      </c>
    </row>
    <row r="6" spans="1:46" s="14" customFormat="1" ht="17.25" customHeight="1">
      <c r="A6" s="337" t="s">
        <v>186</v>
      </c>
      <c r="B6" s="338" t="s">
        <v>187</v>
      </c>
      <c r="C6" s="338" t="s">
        <v>188</v>
      </c>
      <c r="D6" s="338" t="s">
        <v>189</v>
      </c>
      <c r="E6" s="339" t="s">
        <v>190</v>
      </c>
      <c r="F6" s="339" t="s">
        <v>191</v>
      </c>
      <c r="G6" s="340" t="s">
        <v>192</v>
      </c>
      <c r="H6" s="60">
        <v>2020</v>
      </c>
      <c r="I6" s="61" t="s">
        <v>193</v>
      </c>
      <c r="K6" s="33"/>
      <c r="L6" s="14" t="s">
        <v>194</v>
      </c>
      <c r="Y6" s="15"/>
      <c r="Z6" s="15"/>
      <c r="AA6" s="16"/>
      <c r="AB6" s="16"/>
      <c r="AC6" s="16"/>
      <c r="AD6" s="17"/>
      <c r="AE6" s="17"/>
      <c r="AF6" s="18"/>
      <c r="AG6" s="16"/>
      <c r="AH6" s="16"/>
      <c r="AI6" s="16"/>
      <c r="AJ6" s="16"/>
      <c r="AK6" s="17"/>
      <c r="AL6" s="17"/>
      <c r="AM6" s="18"/>
      <c r="AN6" s="16"/>
      <c r="AO6" s="15"/>
      <c r="AP6" s="15"/>
      <c r="AQ6" s="19"/>
      <c r="AR6" s="15"/>
      <c r="AS6" s="15"/>
      <c r="AT6" s="15"/>
    </row>
    <row r="7" spans="1:46">
      <c r="A7" s="2" t="s">
        <v>195</v>
      </c>
      <c r="B7" s="20">
        <v>1989.1969721097516</v>
      </c>
      <c r="C7" s="20">
        <v>1487.1280745555487</v>
      </c>
      <c r="D7" s="20">
        <v>2514.3610389514479</v>
      </c>
      <c r="E7" s="20">
        <v>7521.9962231570662</v>
      </c>
      <c r="F7" s="20">
        <v>33243.989982653984</v>
      </c>
      <c r="G7" s="20">
        <v>187654.27528765396</v>
      </c>
      <c r="H7" s="59">
        <v>56743.826801576004</v>
      </c>
      <c r="I7" s="53">
        <v>291154.77438065776</v>
      </c>
      <c r="J7" s="33"/>
      <c r="AA7" s="21"/>
      <c r="AB7" s="21"/>
      <c r="AC7" s="22"/>
      <c r="AD7" s="22"/>
      <c r="AE7" s="22"/>
      <c r="AF7" s="22"/>
      <c r="AG7" s="21"/>
      <c r="AH7" s="23"/>
      <c r="AI7" s="23"/>
      <c r="AJ7" s="23"/>
      <c r="AK7" s="23"/>
      <c r="AL7" s="23"/>
      <c r="AM7" s="23"/>
      <c r="AN7" s="23"/>
    </row>
    <row r="8" spans="1:46">
      <c r="A8" s="2" t="s">
        <v>196</v>
      </c>
      <c r="B8" s="20">
        <v>1373.6605037082988</v>
      </c>
      <c r="C8" s="20">
        <v>1098.526747848596</v>
      </c>
      <c r="D8" s="20">
        <v>1911.8783618864045</v>
      </c>
      <c r="E8" s="20">
        <v>7156.4900657376074</v>
      </c>
      <c r="F8" s="20">
        <v>31296.966797938789</v>
      </c>
      <c r="G8" s="20">
        <v>189440.63642515181</v>
      </c>
      <c r="H8" s="20">
        <v>56456.643392174999</v>
      </c>
      <c r="I8" s="53">
        <v>288734.8022944465</v>
      </c>
      <c r="J8" s="33"/>
      <c r="AA8" s="21"/>
      <c r="AB8" s="21"/>
      <c r="AC8" s="22"/>
      <c r="AD8" s="22"/>
      <c r="AE8" s="22"/>
      <c r="AF8" s="22"/>
      <c r="AG8" s="21"/>
      <c r="AH8" s="23"/>
      <c r="AI8" s="23"/>
      <c r="AJ8" s="23"/>
      <c r="AK8" s="23"/>
      <c r="AL8" s="23"/>
      <c r="AM8" s="23"/>
      <c r="AN8" s="23"/>
    </row>
    <row r="9" spans="1:46">
      <c r="A9" s="2" t="s">
        <v>197</v>
      </c>
      <c r="B9" s="20">
        <v>13565.90161191456</v>
      </c>
      <c r="C9" s="20">
        <v>10182.961380194341</v>
      </c>
      <c r="D9" s="20">
        <v>32920.657612629082</v>
      </c>
      <c r="E9" s="20">
        <v>51222.073066274883</v>
      </c>
      <c r="F9" s="20">
        <v>200400.80045876006</v>
      </c>
      <c r="G9" s="20">
        <v>506052.31218739791</v>
      </c>
      <c r="H9" s="20">
        <v>55379.203538023685</v>
      </c>
      <c r="I9" s="53">
        <v>869723.90985519439</v>
      </c>
      <c r="J9" s="33"/>
      <c r="AA9" s="21"/>
      <c r="AB9" s="21"/>
      <c r="AC9" s="22"/>
      <c r="AD9" s="22"/>
      <c r="AE9" s="22"/>
      <c r="AF9" s="22"/>
      <c r="AG9" s="21"/>
      <c r="AH9" s="23"/>
      <c r="AI9" s="23"/>
      <c r="AJ9" s="23"/>
      <c r="AK9" s="23"/>
      <c r="AL9" s="23"/>
      <c r="AM9" s="23"/>
      <c r="AN9" s="23"/>
    </row>
    <row r="10" spans="1:46" ht="14.25">
      <c r="A10" s="2" t="s">
        <v>198</v>
      </c>
      <c r="B10" s="20">
        <v>4106.9235819933792</v>
      </c>
      <c r="C10" s="20">
        <v>2728.2423893095383</v>
      </c>
      <c r="D10" s="20">
        <v>5491.6296014478703</v>
      </c>
      <c r="E10" s="20">
        <v>16238.916422493136</v>
      </c>
      <c r="F10" s="20">
        <v>53989.476829593645</v>
      </c>
      <c r="G10" s="20">
        <v>247015.88932107759</v>
      </c>
      <c r="H10" s="57">
        <v>186.76962989016346</v>
      </c>
      <c r="I10" s="53">
        <v>329757.84777580528</v>
      </c>
      <c r="J10" s="33"/>
      <c r="AC10" s="24"/>
      <c r="AD10" s="24"/>
      <c r="AE10" s="25"/>
      <c r="AF10" s="25"/>
      <c r="AH10" s="23"/>
      <c r="AI10" s="23"/>
      <c r="AJ10" s="23"/>
      <c r="AK10" s="23"/>
      <c r="AL10" s="23"/>
      <c r="AM10" s="23"/>
      <c r="AN10" s="23"/>
    </row>
    <row r="11" spans="1:46">
      <c r="A11" s="2" t="s">
        <v>199</v>
      </c>
      <c r="B11" s="20">
        <v>1618.6701257147499</v>
      </c>
      <c r="C11" s="20">
        <v>1570.4715115495464</v>
      </c>
      <c r="D11" s="20">
        <v>3184.1209482887543</v>
      </c>
      <c r="E11" s="20">
        <v>9952.0096873194088</v>
      </c>
      <c r="F11" s="20">
        <v>40446.67038696658</v>
      </c>
      <c r="G11" s="20">
        <v>214594.28819261736</v>
      </c>
      <c r="H11" s="57">
        <v>56.231716526070699</v>
      </c>
      <c r="I11" s="53">
        <v>271422.4625689825</v>
      </c>
      <c r="J11" s="33"/>
      <c r="AA11" s="21"/>
      <c r="AB11" s="21"/>
      <c r="AC11" s="22"/>
      <c r="AD11" s="22"/>
      <c r="AE11" s="22"/>
      <c r="AF11" s="22"/>
      <c r="AG11" s="21"/>
      <c r="AH11" s="23"/>
      <c r="AI11" s="23"/>
      <c r="AJ11" s="23"/>
      <c r="AK11" s="23"/>
      <c r="AL11" s="23"/>
      <c r="AM11" s="23"/>
      <c r="AN11" s="23"/>
    </row>
    <row r="12" spans="1:46">
      <c r="A12" s="2" t="s">
        <v>200</v>
      </c>
      <c r="B12" s="20">
        <v>4152.1097827732574</v>
      </c>
      <c r="C12" s="20">
        <v>3420.0933301392297</v>
      </c>
      <c r="D12" s="20">
        <v>7133.3948964501142</v>
      </c>
      <c r="E12" s="20">
        <v>17211.925945953182</v>
      </c>
      <c r="F12" s="20">
        <v>55121.140124680816</v>
      </c>
      <c r="G12" s="20">
        <v>224995.14747435023</v>
      </c>
      <c r="H12" s="57">
        <v>131.54205115920115</v>
      </c>
      <c r="I12" s="53">
        <v>312165.35360550601</v>
      </c>
      <c r="J12" s="33"/>
      <c r="AA12" s="21"/>
      <c r="AB12" s="21"/>
      <c r="AC12" s="22"/>
      <c r="AD12" s="22"/>
      <c r="AE12" s="22"/>
      <c r="AF12" s="22"/>
      <c r="AG12" s="21"/>
      <c r="AH12" s="23"/>
      <c r="AI12" s="23"/>
      <c r="AJ12" s="23"/>
      <c r="AK12" s="23"/>
      <c r="AL12" s="23"/>
      <c r="AM12" s="23"/>
      <c r="AN12" s="23"/>
    </row>
    <row r="13" spans="1:46">
      <c r="A13" s="2" t="s">
        <v>201</v>
      </c>
      <c r="B13" s="20">
        <v>1521.2687595892346</v>
      </c>
      <c r="C13" s="20">
        <v>1428.8880824392613</v>
      </c>
      <c r="D13" s="20">
        <v>3024.4630388665178</v>
      </c>
      <c r="E13" s="20">
        <v>10578.591671467053</v>
      </c>
      <c r="F13" s="20">
        <v>41791.210894616735</v>
      </c>
      <c r="G13" s="20">
        <v>215966.94455853058</v>
      </c>
      <c r="H13" s="57">
        <v>60.248267706504336</v>
      </c>
      <c r="I13" s="53">
        <v>274371.61527321587</v>
      </c>
      <c r="J13" s="33"/>
      <c r="AA13" s="21"/>
      <c r="AB13" s="21"/>
      <c r="AC13" s="22"/>
      <c r="AD13" s="22"/>
      <c r="AE13" s="22"/>
      <c r="AF13" s="22"/>
      <c r="AG13" s="21"/>
      <c r="AH13" s="23"/>
      <c r="AI13" s="23"/>
      <c r="AJ13" s="23"/>
      <c r="AK13" s="23"/>
      <c r="AL13" s="23"/>
      <c r="AM13" s="23"/>
      <c r="AN13" s="23"/>
    </row>
    <row r="14" spans="1:46" ht="14.25">
      <c r="A14" s="2" t="s">
        <v>202</v>
      </c>
      <c r="B14" s="20">
        <v>1606.6204721734491</v>
      </c>
      <c r="C14" s="20">
        <v>1592.5625430419313</v>
      </c>
      <c r="D14" s="20">
        <v>3274.4933498485107</v>
      </c>
      <c r="E14" s="20">
        <v>10362.702045518747</v>
      </c>
      <c r="F14" s="20">
        <v>41548.209548200502</v>
      </c>
      <c r="G14" s="20">
        <v>215032.09227128464</v>
      </c>
      <c r="H14" s="57">
        <v>264.08824011351072</v>
      </c>
      <c r="I14" s="53">
        <v>273680.76847018127</v>
      </c>
      <c r="J14" s="33"/>
      <c r="AC14" s="24"/>
      <c r="AD14" s="24"/>
      <c r="AE14" s="25"/>
      <c r="AF14" s="25"/>
      <c r="AH14" s="23"/>
      <c r="AI14" s="23"/>
      <c r="AJ14" s="23"/>
      <c r="AK14" s="23"/>
      <c r="AL14" s="23"/>
      <c r="AM14" s="23"/>
      <c r="AN14" s="23"/>
    </row>
    <row r="15" spans="1:46">
      <c r="A15" s="2" t="s">
        <v>203</v>
      </c>
      <c r="B15" s="20">
        <v>4535.6904205046685</v>
      </c>
      <c r="C15" s="20">
        <v>3576.7388261761412</v>
      </c>
      <c r="D15" s="20">
        <v>7054.0680106365498</v>
      </c>
      <c r="E15" s="20">
        <v>16698.811532652788</v>
      </c>
      <c r="F15" s="20">
        <v>55645.300053727406</v>
      </c>
      <c r="G15" s="20">
        <v>233124.64706354789</v>
      </c>
      <c r="H15" s="57">
        <v>89.368263764648091</v>
      </c>
      <c r="I15" s="53">
        <v>320724.6241710101</v>
      </c>
      <c r="J15" s="33"/>
      <c r="AA15" s="21"/>
      <c r="AB15" s="21"/>
      <c r="AC15" s="22"/>
      <c r="AD15" s="22"/>
      <c r="AE15" s="22"/>
      <c r="AF15" s="22"/>
      <c r="AG15" s="21"/>
      <c r="AH15" s="23"/>
      <c r="AI15" s="23"/>
      <c r="AJ15" s="23"/>
      <c r="AK15" s="23"/>
      <c r="AL15" s="23"/>
      <c r="AM15" s="23"/>
      <c r="AN15" s="23"/>
    </row>
    <row r="16" spans="1:46">
      <c r="A16" s="2" t="s">
        <v>204</v>
      </c>
      <c r="B16" s="20">
        <v>1918.9073264521633</v>
      </c>
      <c r="C16" s="20">
        <v>1778.3280351369865</v>
      </c>
      <c r="D16" s="20">
        <v>3416.0767789587962</v>
      </c>
      <c r="E16" s="20">
        <v>10462.111687234479</v>
      </c>
      <c r="F16" s="20">
        <v>42206.923941791618</v>
      </c>
      <c r="G16" s="20">
        <v>232361.50233926551</v>
      </c>
      <c r="H16" s="57">
        <v>47.19447637009506</v>
      </c>
      <c r="I16" s="53">
        <v>292191.04458520963</v>
      </c>
      <c r="J16" s="33"/>
      <c r="AA16" s="21"/>
      <c r="AB16" s="21"/>
      <c r="AC16" s="22"/>
      <c r="AD16" s="22"/>
      <c r="AE16" s="22"/>
      <c r="AF16" s="22"/>
      <c r="AG16" s="21"/>
      <c r="AH16" s="23"/>
      <c r="AI16" s="23"/>
      <c r="AJ16" s="23"/>
      <c r="AK16" s="23"/>
      <c r="AL16" s="23"/>
      <c r="AM16" s="23"/>
      <c r="AN16" s="23"/>
    </row>
    <row r="17" spans="1:46">
      <c r="A17" s="2" t="s">
        <v>205</v>
      </c>
      <c r="B17" s="20">
        <v>1105.5557124143545</v>
      </c>
      <c r="C17" s="20">
        <v>1016.1874486497065</v>
      </c>
      <c r="D17" s="20">
        <v>1984.1762831342096</v>
      </c>
      <c r="E17" s="20">
        <v>7622.4100026679071</v>
      </c>
      <c r="F17" s="20">
        <v>34647.774620215539</v>
      </c>
      <c r="G17" s="20">
        <v>218858.86140844278</v>
      </c>
      <c r="H17" s="57">
        <v>30.124133853252168</v>
      </c>
      <c r="I17" s="53">
        <v>265265.08960937773</v>
      </c>
      <c r="J17" s="33"/>
      <c r="AA17" s="21"/>
      <c r="AB17" s="21"/>
      <c r="AC17" s="22"/>
      <c r="AD17" s="22"/>
      <c r="AE17" s="22"/>
      <c r="AF17" s="22"/>
      <c r="AG17" s="21"/>
      <c r="AH17" s="23"/>
      <c r="AI17" s="23"/>
      <c r="AJ17" s="23"/>
      <c r="AK17" s="23"/>
      <c r="AL17" s="23"/>
      <c r="AM17" s="23"/>
      <c r="AN17" s="23"/>
    </row>
    <row r="18" spans="1:46" ht="14.25">
      <c r="A18" s="2" t="s">
        <v>206</v>
      </c>
      <c r="B18" s="20">
        <v>18018.24859542523</v>
      </c>
      <c r="C18" s="20">
        <v>11833.763915352562</v>
      </c>
      <c r="D18" s="20">
        <v>25404.686216242662</v>
      </c>
      <c r="E18" s="20">
        <v>52688.114247133148</v>
      </c>
      <c r="F18" s="20">
        <v>130435.49130899168</v>
      </c>
      <c r="G18" s="20">
        <v>322260.95499752596</v>
      </c>
      <c r="H18" s="20">
        <v>1079.4481297415361</v>
      </c>
      <c r="I18" s="53">
        <v>561720.70741041272</v>
      </c>
      <c r="J18" s="33"/>
      <c r="AC18" s="24"/>
      <c r="AD18" s="24"/>
      <c r="AE18" s="25"/>
      <c r="AF18" s="25"/>
      <c r="AH18" s="23"/>
      <c r="AI18" s="23"/>
      <c r="AJ18" s="23"/>
      <c r="AK18" s="23"/>
      <c r="AL18" s="23"/>
      <c r="AM18" s="23"/>
      <c r="AN18" s="23"/>
    </row>
    <row r="19" spans="1:46">
      <c r="A19" s="341" t="s">
        <v>207</v>
      </c>
      <c r="B19" s="62">
        <v>55512.753864773098</v>
      </c>
      <c r="C19" s="62">
        <v>41713.892284393391</v>
      </c>
      <c r="D19" s="62">
        <v>97314.006137340912</v>
      </c>
      <c r="E19" s="62">
        <v>217716.15259760941</v>
      </c>
      <c r="F19" s="62">
        <v>760773.9549481374</v>
      </c>
      <c r="G19" s="62">
        <v>3007357.5515268459</v>
      </c>
      <c r="H19" s="62">
        <v>170524.68864089967</v>
      </c>
      <c r="I19" s="342">
        <v>4350913</v>
      </c>
      <c r="J19" s="48"/>
      <c r="AA19" s="21"/>
      <c r="AB19" s="21"/>
      <c r="AC19" s="22"/>
      <c r="AD19" s="22"/>
      <c r="AE19" s="22"/>
      <c r="AF19" s="22"/>
      <c r="AG19" s="21"/>
      <c r="AH19" s="23"/>
      <c r="AI19" s="23"/>
      <c r="AJ19" s="23"/>
      <c r="AK19" s="23"/>
      <c r="AL19" s="23"/>
      <c r="AM19" s="23"/>
      <c r="AN19" s="23"/>
    </row>
    <row r="20" spans="1:46">
      <c r="H20" s="56"/>
      <c r="AA20" s="21"/>
      <c r="AB20" s="21"/>
      <c r="AC20" s="22"/>
      <c r="AD20" s="22"/>
      <c r="AE20" s="22"/>
      <c r="AF20" s="22"/>
      <c r="AG20" s="21"/>
      <c r="AH20" s="23"/>
      <c r="AI20" s="23"/>
      <c r="AJ20" s="23"/>
      <c r="AK20" s="23"/>
      <c r="AL20" s="23"/>
      <c r="AM20" s="23"/>
      <c r="AN20" s="23"/>
    </row>
    <row r="21" spans="1:46">
      <c r="A21" s="1" t="s">
        <v>96</v>
      </c>
      <c r="AA21" s="21"/>
      <c r="AB21" s="21"/>
      <c r="AC21" s="22"/>
      <c r="AD21" s="22"/>
      <c r="AE21" s="22"/>
      <c r="AF21" s="22"/>
      <c r="AG21" s="21"/>
      <c r="AH21" s="23"/>
      <c r="AI21" s="23"/>
      <c r="AJ21" s="23"/>
      <c r="AK21" s="23"/>
      <c r="AL21" s="23"/>
      <c r="AM21" s="23"/>
      <c r="AN21" s="23"/>
    </row>
    <row r="22" spans="1:46" ht="14.25">
      <c r="A22" s="3" t="s">
        <v>208</v>
      </c>
      <c r="F22" s="4"/>
      <c r="G22" s="4"/>
      <c r="H22" s="58"/>
      <c r="I22" s="4"/>
      <c r="J22" s="4"/>
      <c r="AC22" s="24"/>
      <c r="AD22" s="24"/>
      <c r="AE22" s="24"/>
      <c r="AF22" s="24"/>
    </row>
    <row r="23" spans="1:46" s="3" customFormat="1" ht="13.15" customHeight="1">
      <c r="A23" s="476" t="s">
        <v>209</v>
      </c>
      <c r="B23" s="476"/>
      <c r="C23" s="476"/>
      <c r="D23" s="476"/>
      <c r="E23" s="476"/>
      <c r="F23" s="476"/>
      <c r="G23" s="476"/>
      <c r="H23" s="47"/>
      <c r="I23" s="47"/>
      <c r="J23" s="47"/>
      <c r="Y23" s="26"/>
      <c r="Z23" s="26"/>
      <c r="AA23" s="24"/>
      <c r="AB23" s="21"/>
      <c r="AC23" s="24"/>
      <c r="AD23" s="24"/>
      <c r="AE23" s="24"/>
      <c r="AF23" s="24"/>
      <c r="AG23" s="24"/>
      <c r="AH23" s="27"/>
      <c r="AI23" s="27"/>
      <c r="AJ23" s="27"/>
      <c r="AK23" s="27"/>
      <c r="AL23" s="27"/>
      <c r="AM23" s="27"/>
      <c r="AN23" s="27"/>
      <c r="AO23" s="26"/>
      <c r="AP23" s="26"/>
      <c r="AQ23" s="26"/>
      <c r="AR23" s="26"/>
      <c r="AS23" s="26"/>
      <c r="AT23" s="26"/>
    </row>
    <row r="24" spans="1:46" ht="39" customHeight="1">
      <c r="A24" s="476" t="s">
        <v>210</v>
      </c>
      <c r="B24" s="476"/>
      <c r="C24" s="476"/>
      <c r="D24" s="476"/>
      <c r="E24" s="476"/>
      <c r="F24" s="476"/>
      <c r="G24" s="476"/>
      <c r="H24" s="47"/>
      <c r="I24" s="4"/>
      <c r="J24" s="4"/>
      <c r="AA24" s="21"/>
      <c r="AB24" s="21"/>
      <c r="AC24" s="21"/>
      <c r="AD24" s="21"/>
      <c r="AE24" s="21"/>
      <c r="AF24" s="21"/>
      <c r="AG24" s="21"/>
    </row>
    <row r="25" spans="1:46" ht="14.25">
      <c r="A25" s="476" t="s">
        <v>211</v>
      </c>
      <c r="B25" s="476"/>
      <c r="C25" s="476"/>
      <c r="D25" s="476"/>
      <c r="E25" s="476"/>
      <c r="F25" s="476"/>
      <c r="G25" s="4"/>
      <c r="H25" s="4"/>
      <c r="I25" s="4"/>
      <c r="J25" s="4"/>
      <c r="AA25" s="28"/>
      <c r="AB25" s="28"/>
      <c r="AC25" s="28"/>
      <c r="AD25" s="28"/>
      <c r="AE25" s="28"/>
      <c r="AF25" s="28"/>
      <c r="AG25" s="28"/>
    </row>
    <row r="26" spans="1:46" s="11" customFormat="1" ht="18.75" customHeight="1">
      <c r="A26" s="343"/>
      <c r="C26" s="26"/>
      <c r="D26" s="26"/>
      <c r="E26" s="26"/>
      <c r="F26" s="26"/>
      <c r="I26" s="344"/>
      <c r="J26" s="29"/>
      <c r="K26" s="29"/>
    </row>
    <row r="27" spans="1:46" s="11" customFormat="1" ht="18.75" customHeight="1">
      <c r="A27" s="333"/>
      <c r="B27" s="336"/>
      <c r="C27" s="335"/>
      <c r="D27" s="335" t="s">
        <v>184</v>
      </c>
      <c r="E27" s="335"/>
      <c r="F27" s="335"/>
      <c r="G27" s="336"/>
      <c r="H27" s="336"/>
      <c r="I27" s="9" t="s">
        <v>194</v>
      </c>
    </row>
    <row r="28" spans="1:46" s="11" customFormat="1" ht="18.75" customHeight="1">
      <c r="A28" s="337" t="s">
        <v>186</v>
      </c>
      <c r="B28" s="338" t="s">
        <v>187</v>
      </c>
      <c r="C28" s="338" t="s">
        <v>188</v>
      </c>
      <c r="D28" s="338" t="s">
        <v>189</v>
      </c>
      <c r="E28" s="339" t="s">
        <v>190</v>
      </c>
      <c r="F28" s="339" t="s">
        <v>191</v>
      </c>
      <c r="G28" s="63" t="s">
        <v>192</v>
      </c>
      <c r="H28" s="64">
        <v>2020</v>
      </c>
      <c r="I28" s="65" t="s">
        <v>193</v>
      </c>
    </row>
    <row r="29" spans="1:46" s="11" customFormat="1" ht="14.25" customHeight="1">
      <c r="A29" s="2" t="s">
        <v>195</v>
      </c>
      <c r="B29" s="49">
        <f>B7/$I$19*100</f>
        <v>4.571907027581916E-2</v>
      </c>
      <c r="C29" s="49">
        <f t="shared" ref="C29:G29" si="0">C7/$I$19*100</f>
        <v>3.4179678484850165E-2</v>
      </c>
      <c r="D29" s="49">
        <f t="shared" si="0"/>
        <v>5.7789274089172726E-2</v>
      </c>
      <c r="E29" s="49">
        <f t="shared" si="0"/>
        <v>0.17288316781229748</v>
      </c>
      <c r="F29" s="49">
        <f t="shared" si="0"/>
        <v>0.76406928804722096</v>
      </c>
      <c r="G29" s="49">
        <f t="shared" si="0"/>
        <v>4.3129861545761541</v>
      </c>
      <c r="H29" s="49">
        <f>H7/$I$19*100</f>
        <v>1.3041820602153158</v>
      </c>
      <c r="I29" s="66">
        <f>I7/$I$19*100</f>
        <v>6.6918086935008292</v>
      </c>
      <c r="J29" s="29"/>
      <c r="K29" s="29"/>
    </row>
    <row r="30" spans="1:46" s="11" customFormat="1">
      <c r="A30" s="2" t="s">
        <v>196</v>
      </c>
      <c r="B30" s="49">
        <f t="shared" ref="B30:H30" si="1">B8/$I$19*100</f>
        <v>3.1571775940091168E-2</v>
      </c>
      <c r="C30" s="49">
        <f t="shared" si="1"/>
        <v>2.5248189238640164E-2</v>
      </c>
      <c r="D30" s="49">
        <f t="shared" si="1"/>
        <v>4.3942003940009931E-2</v>
      </c>
      <c r="E30" s="49">
        <f t="shared" si="1"/>
        <v>0.16448249058847206</v>
      </c>
      <c r="F30" s="49">
        <f t="shared" si="1"/>
        <v>0.71931952668184329</v>
      </c>
      <c r="G30" s="49">
        <f t="shared" si="1"/>
        <v>4.3540433105684215</v>
      </c>
      <c r="H30" s="49">
        <f t="shared" si="1"/>
        <v>1.2975815281108816</v>
      </c>
      <c r="I30" s="55">
        <f t="shared" ref="I30:I41" si="2">I8/$I$19*100</f>
        <v>6.6361888250683592</v>
      </c>
      <c r="J30" s="29"/>
    </row>
    <row r="31" spans="1:46" s="11" customFormat="1">
      <c r="A31" s="2" t="s">
        <v>197</v>
      </c>
      <c r="B31" s="49">
        <f>B9/$I$19*100</f>
        <v>0.31179436619198225</v>
      </c>
      <c r="C31" s="49">
        <f t="shared" ref="C31:H31" si="3">C9/$I$19*100</f>
        <v>0.23404194430443315</v>
      </c>
      <c r="D31" s="49">
        <f t="shared" si="3"/>
        <v>0.75663791973383698</v>
      </c>
      <c r="E31" s="49">
        <f t="shared" si="3"/>
        <v>1.1772718292982387</v>
      </c>
      <c r="F31" s="49">
        <f t="shared" si="3"/>
        <v>4.6059482333652744</v>
      </c>
      <c r="G31" s="49">
        <f t="shared" si="3"/>
        <v>11.630945325438544</v>
      </c>
      <c r="H31" s="49">
        <f t="shared" si="3"/>
        <v>1.2728179933274621</v>
      </c>
      <c r="I31" s="55">
        <f t="shared" si="2"/>
        <v>19.98945761165977</v>
      </c>
      <c r="J31" s="29"/>
    </row>
    <row r="32" spans="1:46" s="11" customFormat="1">
      <c r="A32" s="2" t="s">
        <v>198</v>
      </c>
      <c r="B32" s="49">
        <f t="shared" ref="B32:H32" si="4">B10/$I$19*100</f>
        <v>9.4392224850126383E-2</v>
      </c>
      <c r="C32" s="49">
        <f t="shared" si="4"/>
        <v>6.2705054992125517E-2</v>
      </c>
      <c r="D32" s="49">
        <f t="shared" si="4"/>
        <v>0.12621786740961888</v>
      </c>
      <c r="E32" s="49">
        <f t="shared" si="4"/>
        <v>0.37323008808710118</v>
      </c>
      <c r="F32" s="49">
        <f t="shared" si="4"/>
        <v>1.2408769568500599</v>
      </c>
      <c r="G32" s="49">
        <f t="shared" si="4"/>
        <v>5.677334603589582</v>
      </c>
      <c r="H32" s="49">
        <f t="shared" si="4"/>
        <v>4.2926537462404666E-3</v>
      </c>
      <c r="I32" s="55">
        <f t="shared" si="2"/>
        <v>7.5790494495248533</v>
      </c>
      <c r="J32" s="29"/>
    </row>
    <row r="33" spans="1:11" s="11" customFormat="1">
      <c r="A33" s="2" t="s">
        <v>199</v>
      </c>
      <c r="B33" s="49">
        <f t="shared" ref="B33:H33" si="5">B11/$I$19*100</f>
        <v>3.7202999134084036E-2</v>
      </c>
      <c r="C33" s="49">
        <f t="shared" si="5"/>
        <v>3.6095217522151016E-2</v>
      </c>
      <c r="D33" s="49">
        <f t="shared" si="5"/>
        <v>7.3182822738325368E-2</v>
      </c>
      <c r="E33" s="49">
        <f t="shared" si="5"/>
        <v>0.22873382408058743</v>
      </c>
      <c r="F33" s="49">
        <f t="shared" si="5"/>
        <v>0.92961340268046222</v>
      </c>
      <c r="G33" s="49">
        <f t="shared" si="5"/>
        <v>4.9321668392959674</v>
      </c>
      <c r="H33" s="49">
        <f t="shared" si="5"/>
        <v>1.292411880588527E-3</v>
      </c>
      <c r="I33" s="55">
        <f t="shared" si="2"/>
        <v>6.238287517332167</v>
      </c>
      <c r="J33" s="29"/>
    </row>
    <row r="34" spans="1:11" s="11" customFormat="1">
      <c r="A34" s="2" t="s">
        <v>200</v>
      </c>
      <c r="B34" s="49">
        <f t="shared" ref="B34:H34" si="6">B12/$I$19*100</f>
        <v>9.5430770111313595E-2</v>
      </c>
      <c r="C34" s="49">
        <f t="shared" si="6"/>
        <v>7.8606336880080799E-2</v>
      </c>
      <c r="D34" s="49">
        <f t="shared" si="6"/>
        <v>0.16395167856608747</v>
      </c>
      <c r="E34" s="49">
        <f t="shared" si="6"/>
        <v>0.39559342937799913</v>
      </c>
      <c r="F34" s="49">
        <f t="shared" si="6"/>
        <v>1.266886745946904</v>
      </c>
      <c r="G34" s="49">
        <f t="shared" si="6"/>
        <v>5.1712168796376812</v>
      </c>
      <c r="H34" s="49">
        <f t="shared" si="6"/>
        <v>3.0233206492338766E-3</v>
      </c>
      <c r="I34" s="55">
        <f t="shared" si="2"/>
        <v>7.1747091611693001</v>
      </c>
      <c r="J34" s="29"/>
    </row>
    <row r="35" spans="1:11" s="11" customFormat="1">
      <c r="A35" s="2" t="s">
        <v>201</v>
      </c>
      <c r="B35" s="49">
        <f t="shared" ref="B35:H35" si="7">B13/$I$19*100</f>
        <v>3.4964357126636057E-2</v>
      </c>
      <c r="C35" s="49">
        <f t="shared" si="7"/>
        <v>3.2841109037097763E-2</v>
      </c>
      <c r="D35" s="49">
        <f t="shared" si="7"/>
        <v>6.9513296148797227E-2</v>
      </c>
      <c r="E35" s="49">
        <f t="shared" si="7"/>
        <v>0.24313498503571673</v>
      </c>
      <c r="F35" s="49">
        <f t="shared" si="7"/>
        <v>0.96051589389667713</v>
      </c>
      <c r="G35" s="49">
        <f t="shared" si="7"/>
        <v>4.9637155364524777</v>
      </c>
      <c r="H35" s="49">
        <f t="shared" si="7"/>
        <v>1.3847270149162792E-3</v>
      </c>
      <c r="I35" s="55">
        <f t="shared" si="2"/>
        <v>6.3060699047123174</v>
      </c>
      <c r="J35" s="29"/>
    </row>
    <row r="36" spans="1:11" s="11" customFormat="1">
      <c r="A36" s="2" t="s">
        <v>202</v>
      </c>
      <c r="B36" s="49">
        <f t="shared" ref="B36:H36" si="8">B14/$I$19*100</f>
        <v>3.6926053731100784E-2</v>
      </c>
      <c r="C36" s="49">
        <f t="shared" si="8"/>
        <v>3.6602950760953649E-2</v>
      </c>
      <c r="D36" s="49">
        <f t="shared" si="8"/>
        <v>7.5259913260699779E-2</v>
      </c>
      <c r="E36" s="49">
        <f t="shared" si="8"/>
        <v>0.23817304656560007</v>
      </c>
      <c r="F36" s="49">
        <f t="shared" si="8"/>
        <v>0.95493082826984821</v>
      </c>
      <c r="G36" s="49">
        <f t="shared" si="8"/>
        <v>4.9422291889376924</v>
      </c>
      <c r="H36" s="49">
        <f t="shared" si="8"/>
        <v>6.0697200820496924E-3</v>
      </c>
      <c r="I36" s="55">
        <f t="shared" si="2"/>
        <v>6.2901917016079443</v>
      </c>
      <c r="J36" s="29"/>
    </row>
    <row r="37" spans="1:11" s="11" customFormat="1">
      <c r="A37" s="2" t="s">
        <v>203</v>
      </c>
      <c r="B37" s="49">
        <f t="shared" ref="B37:H37" si="9">B15/$I$19*100</f>
        <v>0.10424686543961389</v>
      </c>
      <c r="C37" s="49">
        <f t="shared" si="9"/>
        <v>8.2206627118863118E-2</v>
      </c>
      <c r="D37" s="49">
        <f t="shared" si="9"/>
        <v>0.16212845466311437</v>
      </c>
      <c r="E37" s="49">
        <f t="shared" si="9"/>
        <v>0.38380017096762881</v>
      </c>
      <c r="F37" s="49">
        <f t="shared" si="9"/>
        <v>1.2789338709766755</v>
      </c>
      <c r="G37" s="49">
        <f t="shared" si="9"/>
        <v>5.3580627115170518</v>
      </c>
      <c r="H37" s="49">
        <f t="shared" si="9"/>
        <v>2.0540117387924809E-3</v>
      </c>
      <c r="I37" s="55">
        <f t="shared" si="2"/>
        <v>7.3714327124217398</v>
      </c>
      <c r="J37" s="29"/>
    </row>
    <row r="38" spans="1:11" s="11" customFormat="1">
      <c r="A38" s="2" t="s">
        <v>204</v>
      </c>
      <c r="B38" s="49">
        <f t="shared" ref="B38:H38" si="10">B16/$I$19*100</f>
        <v>4.4103555425083499E-2</v>
      </c>
      <c r="C38" s="49">
        <f t="shared" si="10"/>
        <v>4.0872525723612184E-2</v>
      </c>
      <c r="D38" s="49">
        <f t="shared" si="10"/>
        <v>7.8514021745753046E-2</v>
      </c>
      <c r="E38" s="49">
        <f t="shared" si="10"/>
        <v>0.24045784614021193</v>
      </c>
      <c r="F38" s="49">
        <f t="shared" si="10"/>
        <v>0.97007051029959956</v>
      </c>
      <c r="G38" s="49">
        <f t="shared" si="10"/>
        <v>5.3405228359947783</v>
      </c>
      <c r="H38" s="49">
        <f t="shared" si="10"/>
        <v>1.0847028283510855E-3</v>
      </c>
      <c r="I38" s="55">
        <f t="shared" si="2"/>
        <v>6.7156259981573898</v>
      </c>
      <c r="J38" s="29"/>
      <c r="K38" s="29"/>
    </row>
    <row r="39" spans="1:11" s="11" customFormat="1">
      <c r="A39" s="2" t="s">
        <v>205</v>
      </c>
      <c r="B39" s="49">
        <f t="shared" ref="B39:H39" si="11">B17/$I$19*100</f>
        <v>2.5409740723713724E-2</v>
      </c>
      <c r="C39" s="49">
        <f t="shared" si="11"/>
        <v>2.3355728984921248E-2</v>
      </c>
      <c r="D39" s="49">
        <f t="shared" si="11"/>
        <v>4.5603676357909469E-2</v>
      </c>
      <c r="E39" s="49">
        <f t="shared" si="11"/>
        <v>0.17519104617049128</v>
      </c>
      <c r="F39" s="49">
        <f t="shared" si="11"/>
        <v>0.79633342749477043</v>
      </c>
      <c r="G39" s="49">
        <f t="shared" si="11"/>
        <v>5.0301824331684584</v>
      </c>
      <c r="H39" s="49">
        <f t="shared" si="11"/>
        <v>6.9236350745813962E-4</v>
      </c>
      <c r="I39" s="55">
        <f t="shared" si="2"/>
        <v>6.0967684164077225</v>
      </c>
      <c r="J39" s="29"/>
    </row>
    <row r="40" spans="1:11" s="11" customFormat="1">
      <c r="A40" s="2" t="s">
        <v>206</v>
      </c>
      <c r="B40" s="49">
        <f t="shared" ref="B40:H40" si="12">B18/$I$19*100</f>
        <v>0.41412569259429527</v>
      </c>
      <c r="C40" s="49">
        <f t="shared" si="12"/>
        <v>0.27198346451313921</v>
      </c>
      <c r="D40" s="49">
        <f t="shared" si="12"/>
        <v>0.58389322462303106</v>
      </c>
      <c r="E40" s="49">
        <f t="shared" si="12"/>
        <v>1.2109668533278681</v>
      </c>
      <c r="F40" s="49">
        <f t="shared" si="12"/>
        <v>2.9978878297265812</v>
      </c>
      <c r="G40" s="49">
        <f t="shared" si="12"/>
        <v>7.4067432513021041</v>
      </c>
      <c r="H40" s="49">
        <f t="shared" si="12"/>
        <v>2.4809692350583338E-2</v>
      </c>
      <c r="I40" s="55">
        <f t="shared" si="2"/>
        <v>12.910410008437603</v>
      </c>
      <c r="J40" s="29"/>
    </row>
    <row r="41" spans="1:11" s="11" customFormat="1">
      <c r="A41" s="341" t="s">
        <v>207</v>
      </c>
      <c r="B41" s="54">
        <f t="shared" ref="B41:H41" si="13">B19/$I$19*100</f>
        <v>1.27588747154386</v>
      </c>
      <c r="C41" s="54">
        <f t="shared" si="13"/>
        <v>0.95873882756086803</v>
      </c>
      <c r="D41" s="54">
        <f t="shared" si="13"/>
        <v>2.2366341532763565</v>
      </c>
      <c r="E41" s="54">
        <f t="shared" si="13"/>
        <v>5.0039187774522134</v>
      </c>
      <c r="F41" s="54">
        <f t="shared" si="13"/>
        <v>17.485386514235916</v>
      </c>
      <c r="G41" s="54">
        <f t="shared" si="13"/>
        <v>69.120149070478902</v>
      </c>
      <c r="H41" s="54">
        <f t="shared" si="13"/>
        <v>3.9192851854518733</v>
      </c>
      <c r="I41" s="345">
        <f t="shared" si="2"/>
        <v>100</v>
      </c>
      <c r="J41" s="29"/>
    </row>
    <row r="42" spans="1:11" s="11" customFormat="1">
      <c r="I42" s="38"/>
    </row>
    <row r="43" spans="1:11" s="11" customFormat="1"/>
    <row r="44" spans="1:11">
      <c r="A44" s="1" t="s">
        <v>96</v>
      </c>
    </row>
    <row r="45" spans="1:11" ht="14.25">
      <c r="A45" s="3" t="s">
        <v>208</v>
      </c>
      <c r="F45" s="4"/>
      <c r="G45" s="4"/>
      <c r="H45" s="4"/>
    </row>
    <row r="46" spans="1:11">
      <c r="A46" s="476" t="s">
        <v>212</v>
      </c>
      <c r="B46" s="476"/>
      <c r="C46" s="476"/>
      <c r="D46" s="476"/>
      <c r="E46" s="476"/>
      <c r="F46" s="476"/>
      <c r="G46" s="476"/>
      <c r="H46" s="47"/>
    </row>
    <row r="47" spans="1:11">
      <c r="A47" s="476" t="s">
        <v>210</v>
      </c>
      <c r="B47" s="476"/>
      <c r="C47" s="476"/>
      <c r="D47" s="476"/>
      <c r="E47" s="476"/>
      <c r="F47" s="476"/>
      <c r="G47" s="476"/>
      <c r="H47" s="47"/>
    </row>
    <row r="48" spans="1:11" ht="14.25">
      <c r="A48" s="476" t="s">
        <v>211</v>
      </c>
      <c r="B48" s="476"/>
      <c r="C48" s="476"/>
      <c r="D48" s="476"/>
      <c r="E48" s="476"/>
      <c r="F48" s="476"/>
      <c r="G48" s="4"/>
      <c r="H48" s="4"/>
    </row>
  </sheetData>
  <protectedRanges>
    <protectedRange password="CD5E" sqref="I5 I26:I27 B41:H41 B7:I19" name="Range1"/>
  </protectedRanges>
  <mergeCells count="6">
    <mergeCell ref="A48:F48"/>
    <mergeCell ref="A23:G23"/>
    <mergeCell ref="A24:G24"/>
    <mergeCell ref="A25:F25"/>
    <mergeCell ref="A46:G46"/>
    <mergeCell ref="A47:G47"/>
  </mergeCells>
  <phoneticPr fontId="7" type="noConversion"/>
  <conditionalFormatting sqref="B41:H41">
    <cfRule type="cellIs" dxfId="18" priority="1" stopIfTrue="1" operator="lessThan">
      <formula>101</formula>
    </cfRule>
  </conditionalFormatting>
  <conditionalFormatting sqref="B7:I19">
    <cfRule type="cellIs" dxfId="17" priority="3" stopIfTrue="1" operator="lessThan">
      <formula>101</formula>
    </cfRule>
  </conditionalFormatting>
  <pageMargins left="0.7" right="0.7" top="0.75" bottom="0.75" header="0.3" footer="0.3"/>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D7B0-2B35-4927-8F43-4F39969709DD}">
  <dimension ref="A1:AF44"/>
  <sheetViews>
    <sheetView showGridLines="0" zoomScaleNormal="100" workbookViewId="0"/>
  </sheetViews>
  <sheetFormatPr defaultColWidth="9.140625" defaultRowHeight="12.75"/>
  <cols>
    <col min="1" max="1" width="17.140625" style="11" customWidth="1"/>
    <col min="2" max="7" width="13.5703125" style="11" customWidth="1"/>
    <col min="8" max="12" width="11.7109375" style="11" customWidth="1"/>
    <col min="13" max="13" width="16" style="11" customWidth="1"/>
    <col min="14" max="14" width="19.85546875" style="11" bestFit="1" customWidth="1"/>
    <col min="15" max="16384" width="9.140625" style="11"/>
  </cols>
  <sheetData>
    <row r="1" spans="1:13" ht="18" customHeight="1">
      <c r="A1" s="74" t="s">
        <v>75</v>
      </c>
      <c r="B1" s="108"/>
      <c r="C1" s="108"/>
      <c r="D1" s="108"/>
      <c r="E1" s="108"/>
      <c r="F1" s="108"/>
      <c r="G1"/>
      <c r="H1"/>
    </row>
    <row r="2" spans="1:13" s="12" customFormat="1" ht="18" customHeight="1">
      <c r="A2" s="74" t="s">
        <v>59</v>
      </c>
    </row>
    <row r="3" spans="1:13" ht="15" customHeight="1"/>
    <row r="4" spans="1:13" ht="15" customHeight="1">
      <c r="A4" s="141" t="s">
        <v>185</v>
      </c>
      <c r="B4" s="477" t="s">
        <v>213</v>
      </c>
      <c r="C4" s="478"/>
      <c r="D4" s="478"/>
      <c r="E4" s="478"/>
      <c r="F4" s="478"/>
      <c r="G4" s="478"/>
      <c r="H4" s="478"/>
      <c r="I4" s="478"/>
      <c r="J4" s="478"/>
      <c r="K4" s="478"/>
      <c r="L4" s="478"/>
      <c r="M4" s="478"/>
    </row>
    <row r="5" spans="1:13" s="15" customFormat="1" ht="15" customHeight="1">
      <c r="A5" s="346" t="s">
        <v>186</v>
      </c>
      <c r="B5" s="347" t="s">
        <v>187</v>
      </c>
      <c r="C5" s="347" t="s">
        <v>188</v>
      </c>
      <c r="D5" s="347" t="s">
        <v>189</v>
      </c>
      <c r="E5" s="348" t="s">
        <v>190</v>
      </c>
      <c r="F5" s="348" t="s">
        <v>191</v>
      </c>
      <c r="G5" s="142" t="s">
        <v>192</v>
      </c>
      <c r="H5" s="143">
        <v>2020</v>
      </c>
      <c r="I5" s="143">
        <v>2021</v>
      </c>
      <c r="J5" s="143">
        <v>2022</v>
      </c>
      <c r="K5" s="143">
        <v>2023</v>
      </c>
      <c r="L5" s="144">
        <v>2024</v>
      </c>
      <c r="M5" s="145" t="s">
        <v>193</v>
      </c>
    </row>
    <row r="6" spans="1:13" ht="15" customHeight="1">
      <c r="A6" s="11" t="s">
        <v>195</v>
      </c>
      <c r="B6" s="365">
        <v>1756</v>
      </c>
      <c r="C6" s="365">
        <v>1257</v>
      </c>
      <c r="D6" s="365">
        <v>2109</v>
      </c>
      <c r="E6" s="365">
        <v>6263</v>
      </c>
      <c r="F6" s="365">
        <v>26495</v>
      </c>
      <c r="G6" s="366">
        <v>113974</v>
      </c>
      <c r="H6" s="287">
        <v>26156</v>
      </c>
      <c r="I6" s="287">
        <v>26276</v>
      </c>
      <c r="J6" s="287">
        <v>31392</v>
      </c>
      <c r="K6" s="287">
        <v>61486</v>
      </c>
      <c r="L6" s="287">
        <v>84025</v>
      </c>
      <c r="M6" s="367">
        <v>381190</v>
      </c>
    </row>
    <row r="7" spans="1:13" ht="15" customHeight="1">
      <c r="A7" s="11" t="s">
        <v>196</v>
      </c>
      <c r="B7" s="365">
        <v>1217</v>
      </c>
      <c r="C7" s="365">
        <v>960</v>
      </c>
      <c r="D7" s="365">
        <v>1642</v>
      </c>
      <c r="E7" s="365">
        <v>6077</v>
      </c>
      <c r="F7" s="365">
        <v>24923</v>
      </c>
      <c r="G7" s="366">
        <v>113562</v>
      </c>
      <c r="H7" s="287">
        <v>24885</v>
      </c>
      <c r="I7" s="287">
        <v>28637</v>
      </c>
      <c r="J7" s="287">
        <v>31915</v>
      </c>
      <c r="K7" s="287">
        <v>63558</v>
      </c>
      <c r="L7" s="287">
        <v>79197</v>
      </c>
      <c r="M7" s="367">
        <v>376572</v>
      </c>
    </row>
    <row r="8" spans="1:13" ht="15" customHeight="1">
      <c r="A8" s="11" t="s">
        <v>197</v>
      </c>
      <c r="B8" s="365">
        <v>12464</v>
      </c>
      <c r="C8" s="365">
        <v>9327</v>
      </c>
      <c r="D8" s="365">
        <v>29513</v>
      </c>
      <c r="E8" s="365">
        <v>44633</v>
      </c>
      <c r="F8" s="365">
        <v>167084</v>
      </c>
      <c r="G8" s="366">
        <v>401810</v>
      </c>
      <c r="H8" s="287">
        <v>49640</v>
      </c>
      <c r="I8" s="287">
        <v>63632</v>
      </c>
      <c r="J8" s="287">
        <v>66162</v>
      </c>
      <c r="K8" s="287">
        <v>87804</v>
      </c>
      <c r="L8" s="287">
        <v>80921</v>
      </c>
      <c r="M8" s="367">
        <v>1012991</v>
      </c>
    </row>
    <row r="9" spans="1:13" ht="15" customHeight="1">
      <c r="A9" s="11" t="s">
        <v>198</v>
      </c>
      <c r="B9" s="365">
        <v>3612</v>
      </c>
      <c r="C9" s="365">
        <v>2375</v>
      </c>
      <c r="D9" s="365">
        <v>4640</v>
      </c>
      <c r="E9" s="365">
        <v>13193</v>
      </c>
      <c r="F9" s="365">
        <v>42575</v>
      </c>
      <c r="G9" s="366">
        <v>153868</v>
      </c>
      <c r="H9" s="287">
        <v>25444</v>
      </c>
      <c r="I9" s="287">
        <v>42241</v>
      </c>
      <c r="J9" s="287">
        <v>43622</v>
      </c>
      <c r="K9" s="287">
        <v>64237</v>
      </c>
      <c r="L9" s="287">
        <v>187</v>
      </c>
      <c r="M9" s="367">
        <v>395995</v>
      </c>
    </row>
    <row r="10" spans="1:13" ht="15" customHeight="1">
      <c r="A10" s="11" t="s">
        <v>199</v>
      </c>
      <c r="B10" s="365">
        <v>1460</v>
      </c>
      <c r="C10" s="365">
        <v>1342</v>
      </c>
      <c r="D10" s="365">
        <v>2671</v>
      </c>
      <c r="E10" s="365">
        <v>8253</v>
      </c>
      <c r="F10" s="365">
        <v>32116</v>
      </c>
      <c r="G10" s="366">
        <v>131244</v>
      </c>
      <c r="H10" s="287">
        <v>22134</v>
      </c>
      <c r="I10" s="287">
        <v>29180</v>
      </c>
      <c r="J10" s="287">
        <v>38590</v>
      </c>
      <c r="K10" s="287">
        <v>71849</v>
      </c>
      <c r="L10" s="287">
        <v>47</v>
      </c>
      <c r="M10" s="367">
        <v>338886</v>
      </c>
    </row>
    <row r="11" spans="1:13" ht="15" customHeight="1">
      <c r="A11" s="11" t="s">
        <v>200</v>
      </c>
      <c r="B11" s="365">
        <v>3811</v>
      </c>
      <c r="C11" s="365">
        <v>3102</v>
      </c>
      <c r="D11" s="365">
        <v>6265</v>
      </c>
      <c r="E11" s="365">
        <v>14697</v>
      </c>
      <c r="F11" s="365">
        <v>45361</v>
      </c>
      <c r="G11" s="366">
        <v>146872</v>
      </c>
      <c r="H11" s="287">
        <v>31693</v>
      </c>
      <c r="I11" s="287">
        <v>29979</v>
      </c>
      <c r="J11" s="287">
        <v>38660</v>
      </c>
      <c r="K11" s="287">
        <v>67360</v>
      </c>
      <c r="L11" s="287">
        <v>109</v>
      </c>
      <c r="M11" s="367">
        <v>387909</v>
      </c>
    </row>
    <row r="12" spans="1:13" ht="15" customHeight="1">
      <c r="A12" s="11" t="s">
        <v>201</v>
      </c>
      <c r="B12" s="365">
        <v>1341</v>
      </c>
      <c r="C12" s="365">
        <v>1230</v>
      </c>
      <c r="D12" s="365">
        <v>2600</v>
      </c>
      <c r="E12" s="365">
        <v>8738</v>
      </c>
      <c r="F12" s="365">
        <v>33081</v>
      </c>
      <c r="G12" s="366">
        <v>131534</v>
      </c>
      <c r="H12" s="287">
        <v>32002</v>
      </c>
      <c r="I12" s="287">
        <v>27083</v>
      </c>
      <c r="J12" s="287">
        <v>35471</v>
      </c>
      <c r="K12" s="287">
        <v>68862</v>
      </c>
      <c r="L12" s="287">
        <v>48</v>
      </c>
      <c r="M12" s="367">
        <v>341992</v>
      </c>
    </row>
    <row r="13" spans="1:13" ht="15" customHeight="1">
      <c r="A13" s="11" t="s">
        <v>202</v>
      </c>
      <c r="B13" s="365">
        <v>1442</v>
      </c>
      <c r="C13" s="365">
        <v>1406</v>
      </c>
      <c r="D13" s="365">
        <v>2806</v>
      </c>
      <c r="E13" s="365">
        <v>8666</v>
      </c>
      <c r="F13" s="365">
        <v>33179</v>
      </c>
      <c r="G13" s="366">
        <v>132560</v>
      </c>
      <c r="H13" s="287">
        <v>27756</v>
      </c>
      <c r="I13" s="287">
        <v>26875</v>
      </c>
      <c r="J13" s="287">
        <v>39366</v>
      </c>
      <c r="K13" s="287">
        <v>70052</v>
      </c>
      <c r="L13" s="287">
        <v>73</v>
      </c>
      <c r="M13" s="367">
        <v>344180</v>
      </c>
    </row>
    <row r="14" spans="1:13" ht="15" customHeight="1">
      <c r="A14" s="11" t="s">
        <v>203</v>
      </c>
      <c r="B14" s="365">
        <v>4083</v>
      </c>
      <c r="C14" s="365">
        <v>3218</v>
      </c>
      <c r="D14" s="365">
        <v>6143</v>
      </c>
      <c r="E14" s="365">
        <v>14209</v>
      </c>
      <c r="F14" s="365">
        <v>45602</v>
      </c>
      <c r="G14" s="366">
        <v>149018</v>
      </c>
      <c r="H14" s="287">
        <v>30866</v>
      </c>
      <c r="I14" s="287">
        <v>31310</v>
      </c>
      <c r="J14" s="287">
        <v>40485</v>
      </c>
      <c r="K14" s="287">
        <v>73811</v>
      </c>
      <c r="L14" s="287">
        <v>78</v>
      </c>
      <c r="M14" s="367">
        <v>398823</v>
      </c>
    </row>
    <row r="15" spans="1:13" ht="15" customHeight="1">
      <c r="A15" s="11" t="s">
        <v>204</v>
      </c>
      <c r="B15" s="365">
        <v>1668</v>
      </c>
      <c r="C15" s="365">
        <v>1524</v>
      </c>
      <c r="D15" s="365">
        <v>2940</v>
      </c>
      <c r="E15" s="365">
        <v>8719</v>
      </c>
      <c r="F15" s="365">
        <v>33385</v>
      </c>
      <c r="G15" s="366">
        <v>138562</v>
      </c>
      <c r="H15" s="287">
        <v>29993</v>
      </c>
      <c r="I15" s="287">
        <v>28820</v>
      </c>
      <c r="J15" s="287">
        <v>40487</v>
      </c>
      <c r="K15" s="287">
        <v>75358</v>
      </c>
      <c r="L15" s="287">
        <v>40</v>
      </c>
      <c r="M15" s="367">
        <v>361497</v>
      </c>
    </row>
    <row r="16" spans="1:13" ht="15" customHeight="1">
      <c r="A16" s="11" t="s">
        <v>205</v>
      </c>
      <c r="B16" s="365">
        <v>961</v>
      </c>
      <c r="C16" s="365">
        <v>870</v>
      </c>
      <c r="D16" s="365">
        <v>1674</v>
      </c>
      <c r="E16" s="365">
        <v>6288</v>
      </c>
      <c r="F16" s="365">
        <v>27230</v>
      </c>
      <c r="G16" s="366">
        <v>122567</v>
      </c>
      <c r="H16" s="287">
        <v>26644</v>
      </c>
      <c r="I16" s="287">
        <v>29554</v>
      </c>
      <c r="J16" s="287">
        <v>52231</v>
      </c>
      <c r="K16" s="287">
        <v>73282</v>
      </c>
      <c r="L16" s="287">
        <v>35</v>
      </c>
      <c r="M16" s="367">
        <v>341336</v>
      </c>
    </row>
    <row r="17" spans="1:14" ht="15" customHeight="1">
      <c r="A17" s="11" t="s">
        <v>206</v>
      </c>
      <c r="B17" s="365">
        <v>16105</v>
      </c>
      <c r="C17" s="365">
        <v>10600</v>
      </c>
      <c r="D17" s="365">
        <v>22690</v>
      </c>
      <c r="E17" s="365">
        <v>46117</v>
      </c>
      <c r="F17" s="365">
        <v>110225</v>
      </c>
      <c r="G17" s="366">
        <v>242881</v>
      </c>
      <c r="H17" s="287">
        <v>42525</v>
      </c>
      <c r="I17" s="287">
        <v>44267</v>
      </c>
      <c r="J17" s="287">
        <v>59892</v>
      </c>
      <c r="K17" s="287">
        <v>72400</v>
      </c>
      <c r="L17" s="287">
        <v>1690</v>
      </c>
      <c r="M17" s="367">
        <v>669390</v>
      </c>
      <c r="N17" s="270"/>
    </row>
    <row r="18" spans="1:14" s="26" customFormat="1" ht="15" customHeight="1">
      <c r="A18" s="507" t="s">
        <v>214</v>
      </c>
      <c r="B18" s="508">
        <v>49920</v>
      </c>
      <c r="C18" s="508">
        <v>37212</v>
      </c>
      <c r="D18" s="508">
        <v>85694</v>
      </c>
      <c r="E18" s="508">
        <v>185854</v>
      </c>
      <c r="F18" s="508">
        <v>621255</v>
      </c>
      <c r="G18" s="508">
        <v>1978452</v>
      </c>
      <c r="H18" s="509">
        <v>369737</v>
      </c>
      <c r="I18" s="509">
        <v>407853</v>
      </c>
      <c r="J18" s="509">
        <v>518272</v>
      </c>
      <c r="K18" s="509">
        <v>850059</v>
      </c>
      <c r="L18" s="510">
        <v>246450</v>
      </c>
      <c r="M18" s="368">
        <v>5350759</v>
      </c>
      <c r="N18" s="307"/>
    </row>
    <row r="19" spans="1:14" ht="15" customHeight="1">
      <c r="B19" s="30"/>
      <c r="C19" s="30"/>
      <c r="D19" s="30"/>
      <c r="E19" s="30"/>
      <c r="F19" s="30"/>
      <c r="G19" s="30"/>
      <c r="H19" s="30"/>
      <c r="I19" s="30"/>
      <c r="J19" s="30"/>
      <c r="K19" s="30"/>
      <c r="L19" s="30"/>
      <c r="M19" s="30"/>
    </row>
    <row r="20" spans="1:14" ht="15" customHeight="1">
      <c r="A20" s="141" t="s">
        <v>215</v>
      </c>
      <c r="B20" s="511" t="s">
        <v>213</v>
      </c>
      <c r="C20" s="479"/>
      <c r="D20" s="479"/>
      <c r="E20" s="479"/>
      <c r="F20" s="479"/>
      <c r="G20" s="479"/>
      <c r="H20" s="479"/>
      <c r="I20" s="479"/>
      <c r="J20" s="479"/>
      <c r="K20" s="479"/>
      <c r="L20" s="479"/>
      <c r="M20" s="480"/>
    </row>
    <row r="21" spans="1:14" s="15" customFormat="1" ht="15" customHeight="1">
      <c r="A21" s="346" t="s">
        <v>186</v>
      </c>
      <c r="B21" s="369" t="s">
        <v>187</v>
      </c>
      <c r="C21" s="369" t="s">
        <v>188</v>
      </c>
      <c r="D21" s="369" t="s">
        <v>189</v>
      </c>
      <c r="E21" s="512" t="s">
        <v>190</v>
      </c>
      <c r="F21" s="512" t="s">
        <v>191</v>
      </c>
      <c r="G21" s="513" t="s">
        <v>192</v>
      </c>
      <c r="H21" s="369">
        <v>2020</v>
      </c>
      <c r="I21" s="369">
        <v>2021</v>
      </c>
      <c r="J21" s="369">
        <v>2022</v>
      </c>
      <c r="K21" s="369">
        <v>2023</v>
      </c>
      <c r="L21" s="369">
        <v>2024</v>
      </c>
      <c r="M21" s="370" t="s">
        <v>193</v>
      </c>
    </row>
    <row r="22" spans="1:14" ht="15" customHeight="1">
      <c r="A22" s="11" t="s">
        <v>195</v>
      </c>
      <c r="B22" s="371">
        <v>3.52</v>
      </c>
      <c r="C22" s="371">
        <v>3.38</v>
      </c>
      <c r="D22" s="371">
        <v>2.46</v>
      </c>
      <c r="E22" s="371">
        <v>3.37</v>
      </c>
      <c r="F22" s="371">
        <v>4.26</v>
      </c>
      <c r="G22" s="371">
        <v>5.76</v>
      </c>
      <c r="H22" s="371">
        <v>7.07</v>
      </c>
      <c r="I22" s="371">
        <v>6.44</v>
      </c>
      <c r="J22" s="371">
        <v>6.06</v>
      </c>
      <c r="K22" s="371">
        <v>7.23</v>
      </c>
      <c r="L22" s="371">
        <v>34.090000000000003</v>
      </c>
      <c r="M22" s="372">
        <v>7.12</v>
      </c>
    </row>
    <row r="23" spans="1:14" ht="15" customHeight="1">
      <c r="A23" s="11" t="s">
        <v>196</v>
      </c>
      <c r="B23" s="371">
        <v>2.44</v>
      </c>
      <c r="C23" s="371">
        <v>2.58</v>
      </c>
      <c r="D23" s="371">
        <v>1.92</v>
      </c>
      <c r="E23" s="371">
        <v>3.27</v>
      </c>
      <c r="F23" s="371">
        <v>4.01</v>
      </c>
      <c r="G23" s="371">
        <v>5.74</v>
      </c>
      <c r="H23" s="371">
        <v>6.73</v>
      </c>
      <c r="I23" s="371">
        <v>7.02</v>
      </c>
      <c r="J23" s="371">
        <v>6.16</v>
      </c>
      <c r="K23" s="371">
        <v>7.48</v>
      </c>
      <c r="L23" s="371">
        <v>32.14</v>
      </c>
      <c r="M23" s="372">
        <v>7.04</v>
      </c>
    </row>
    <row r="24" spans="1:14" ht="15" customHeight="1">
      <c r="A24" s="11" t="s">
        <v>197</v>
      </c>
      <c r="B24" s="371">
        <v>24.97</v>
      </c>
      <c r="C24" s="371">
        <v>25.06</v>
      </c>
      <c r="D24" s="371">
        <v>34.44</v>
      </c>
      <c r="E24" s="371">
        <v>24.02</v>
      </c>
      <c r="F24" s="371">
        <v>26.89</v>
      </c>
      <c r="G24" s="371">
        <v>20.309999999999999</v>
      </c>
      <c r="H24" s="371">
        <v>13.43</v>
      </c>
      <c r="I24" s="371">
        <v>15.6</v>
      </c>
      <c r="J24" s="371">
        <v>12.77</v>
      </c>
      <c r="K24" s="371">
        <v>10.33</v>
      </c>
      <c r="L24" s="371">
        <v>32.83</v>
      </c>
      <c r="M24" s="372">
        <v>18.93</v>
      </c>
    </row>
    <row r="25" spans="1:14" ht="15" customHeight="1">
      <c r="A25" s="11" t="s">
        <v>198</v>
      </c>
      <c r="B25" s="371">
        <v>7.24</v>
      </c>
      <c r="C25" s="371">
        <v>6.38</v>
      </c>
      <c r="D25" s="371">
        <v>5.41</v>
      </c>
      <c r="E25" s="371">
        <v>7.1</v>
      </c>
      <c r="F25" s="371">
        <v>6.85</v>
      </c>
      <c r="G25" s="371">
        <v>7.78</v>
      </c>
      <c r="H25" s="371">
        <v>6.88</v>
      </c>
      <c r="I25" s="371">
        <v>10.36</v>
      </c>
      <c r="J25" s="371">
        <v>8.42</v>
      </c>
      <c r="K25" s="371">
        <v>7.56</v>
      </c>
      <c r="L25" s="371">
        <v>0.08</v>
      </c>
      <c r="M25" s="372">
        <v>7.4</v>
      </c>
    </row>
    <row r="26" spans="1:14" ht="15" customHeight="1">
      <c r="A26" s="11" t="s">
        <v>199</v>
      </c>
      <c r="B26" s="371">
        <v>2.92</v>
      </c>
      <c r="C26" s="371">
        <v>3.61</v>
      </c>
      <c r="D26" s="371">
        <v>3.12</v>
      </c>
      <c r="E26" s="371">
        <v>4.4400000000000004</v>
      </c>
      <c r="F26" s="371">
        <v>5.17</v>
      </c>
      <c r="G26" s="371">
        <v>6.63</v>
      </c>
      <c r="H26" s="371">
        <v>5.99</v>
      </c>
      <c r="I26" s="371">
        <v>7.15</v>
      </c>
      <c r="J26" s="371">
        <v>7.45</v>
      </c>
      <c r="K26" s="371">
        <v>8.4499999999999993</v>
      </c>
      <c r="L26" s="371">
        <v>0.02</v>
      </c>
      <c r="M26" s="372">
        <v>6.33</v>
      </c>
    </row>
    <row r="27" spans="1:14" ht="15" customHeight="1">
      <c r="A27" s="11" t="s">
        <v>200</v>
      </c>
      <c r="B27" s="371">
        <v>7.63</v>
      </c>
      <c r="C27" s="371">
        <v>8.34</v>
      </c>
      <c r="D27" s="371">
        <v>7.31</v>
      </c>
      <c r="E27" s="371">
        <v>7.91</v>
      </c>
      <c r="F27" s="371">
        <v>7.3</v>
      </c>
      <c r="G27" s="371">
        <v>7.42</v>
      </c>
      <c r="H27" s="371">
        <v>8.57</v>
      </c>
      <c r="I27" s="371">
        <v>7.35</v>
      </c>
      <c r="J27" s="371">
        <v>7.46</v>
      </c>
      <c r="K27" s="371">
        <v>7.92</v>
      </c>
      <c r="L27" s="371">
        <v>0.04</v>
      </c>
      <c r="M27" s="372">
        <v>7.25</v>
      </c>
    </row>
    <row r="28" spans="1:14" ht="15" customHeight="1">
      <c r="A28" s="11" t="s">
        <v>201</v>
      </c>
      <c r="B28" s="371">
        <v>2.69</v>
      </c>
      <c r="C28" s="371">
        <v>3.31</v>
      </c>
      <c r="D28" s="371">
        <v>3.03</v>
      </c>
      <c r="E28" s="371">
        <v>4.7</v>
      </c>
      <c r="F28" s="371">
        <v>5.32</v>
      </c>
      <c r="G28" s="371">
        <v>6.65</v>
      </c>
      <c r="H28" s="371">
        <v>8.66</v>
      </c>
      <c r="I28" s="371">
        <v>6.64</v>
      </c>
      <c r="J28" s="371">
        <v>6.84</v>
      </c>
      <c r="K28" s="371">
        <v>8.1</v>
      </c>
      <c r="L28" s="371">
        <v>0.02</v>
      </c>
      <c r="M28" s="372">
        <v>6.39</v>
      </c>
    </row>
    <row r="29" spans="1:14" ht="15" customHeight="1">
      <c r="A29" s="11" t="s">
        <v>202</v>
      </c>
      <c r="B29" s="371">
        <v>2.89</v>
      </c>
      <c r="C29" s="371">
        <v>3.78</v>
      </c>
      <c r="D29" s="371">
        <v>3.27</v>
      </c>
      <c r="E29" s="371">
        <v>4.66</v>
      </c>
      <c r="F29" s="371">
        <v>5.34</v>
      </c>
      <c r="G29" s="371">
        <v>6.7</v>
      </c>
      <c r="H29" s="371">
        <v>7.51</v>
      </c>
      <c r="I29" s="371">
        <v>6.59</v>
      </c>
      <c r="J29" s="371">
        <v>7.6</v>
      </c>
      <c r="K29" s="371">
        <v>8.24</v>
      </c>
      <c r="L29" s="371">
        <v>0.03</v>
      </c>
      <c r="M29" s="372">
        <v>6.43</v>
      </c>
    </row>
    <row r="30" spans="1:14" ht="15" customHeight="1">
      <c r="A30" s="11" t="s">
        <v>203</v>
      </c>
      <c r="B30" s="371">
        <v>8.18</v>
      </c>
      <c r="C30" s="371">
        <v>8.65</v>
      </c>
      <c r="D30" s="371">
        <v>7.17</v>
      </c>
      <c r="E30" s="371">
        <v>7.65</v>
      </c>
      <c r="F30" s="371">
        <v>7.34</v>
      </c>
      <c r="G30" s="371">
        <v>7.53</v>
      </c>
      <c r="H30" s="371">
        <v>8.35</v>
      </c>
      <c r="I30" s="371">
        <v>7.68</v>
      </c>
      <c r="J30" s="371">
        <v>7.81</v>
      </c>
      <c r="K30" s="371">
        <v>8.68</v>
      </c>
      <c r="L30" s="371">
        <v>0.03</v>
      </c>
      <c r="M30" s="372">
        <v>7.45</v>
      </c>
    </row>
    <row r="31" spans="1:14" ht="15" customHeight="1">
      <c r="A31" s="11" t="s">
        <v>204</v>
      </c>
      <c r="B31" s="371">
        <v>3.34</v>
      </c>
      <c r="C31" s="371">
        <v>4.0999999999999996</v>
      </c>
      <c r="D31" s="371">
        <v>3.43</v>
      </c>
      <c r="E31" s="371">
        <v>4.6900000000000004</v>
      </c>
      <c r="F31" s="371">
        <v>5.37</v>
      </c>
      <c r="G31" s="371">
        <v>7</v>
      </c>
      <c r="H31" s="371">
        <v>8.11</v>
      </c>
      <c r="I31" s="371">
        <v>7.07</v>
      </c>
      <c r="J31" s="371">
        <v>7.81</v>
      </c>
      <c r="K31" s="371">
        <v>8.8699999999999992</v>
      </c>
      <c r="L31" s="371">
        <v>0.02</v>
      </c>
      <c r="M31" s="372">
        <v>6.76</v>
      </c>
    </row>
    <row r="32" spans="1:14" ht="15" customHeight="1">
      <c r="A32" s="11" t="s">
        <v>205</v>
      </c>
      <c r="B32" s="371">
        <v>1.93</v>
      </c>
      <c r="C32" s="371">
        <v>2.34</v>
      </c>
      <c r="D32" s="371">
        <v>1.95</v>
      </c>
      <c r="E32" s="371">
        <v>3.38</v>
      </c>
      <c r="F32" s="371">
        <v>4.38</v>
      </c>
      <c r="G32" s="371">
        <v>6.2</v>
      </c>
      <c r="H32" s="371">
        <v>7.21</v>
      </c>
      <c r="I32" s="371">
        <v>7.25</v>
      </c>
      <c r="J32" s="371">
        <v>10.08</v>
      </c>
      <c r="K32" s="371">
        <v>8.6199999999999992</v>
      </c>
      <c r="L32" s="371">
        <v>0.01</v>
      </c>
      <c r="M32" s="372">
        <v>6.38</v>
      </c>
    </row>
    <row r="33" spans="1:32" ht="15" customHeight="1">
      <c r="A33" s="11" t="s">
        <v>206</v>
      </c>
      <c r="B33" s="371">
        <v>32.26</v>
      </c>
      <c r="C33" s="371">
        <v>28.48</v>
      </c>
      <c r="D33" s="371">
        <v>26.48</v>
      </c>
      <c r="E33" s="371">
        <v>24.81</v>
      </c>
      <c r="F33" s="371">
        <v>17.739999999999998</v>
      </c>
      <c r="G33" s="371">
        <v>12.28</v>
      </c>
      <c r="H33" s="371">
        <v>11.5</v>
      </c>
      <c r="I33" s="371">
        <v>10.85</v>
      </c>
      <c r="J33" s="371">
        <v>11.56</v>
      </c>
      <c r="K33" s="371">
        <v>8.52</v>
      </c>
      <c r="L33" s="371">
        <v>0.69</v>
      </c>
      <c r="M33" s="372">
        <v>12.51</v>
      </c>
    </row>
    <row r="34" spans="1:32" s="26" customFormat="1" ht="15" customHeight="1">
      <c r="A34" s="514" t="s">
        <v>207</v>
      </c>
      <c r="B34" s="515">
        <v>0.93</v>
      </c>
      <c r="C34" s="515">
        <v>0.7</v>
      </c>
      <c r="D34" s="515">
        <v>1.6</v>
      </c>
      <c r="E34" s="515">
        <v>3.47</v>
      </c>
      <c r="F34" s="515">
        <v>11.61</v>
      </c>
      <c r="G34" s="515">
        <v>36.979999999999997</v>
      </c>
      <c r="H34" s="515">
        <v>6.91</v>
      </c>
      <c r="I34" s="515">
        <v>7.62</v>
      </c>
      <c r="J34" s="515">
        <v>9.69</v>
      </c>
      <c r="K34" s="515">
        <v>15.89</v>
      </c>
      <c r="L34" s="515">
        <v>4.6100000000000003</v>
      </c>
      <c r="M34" s="373">
        <v>100</v>
      </c>
    </row>
    <row r="35" spans="1:32" ht="15" customHeight="1"/>
    <row r="36" spans="1:32" ht="15" customHeight="1">
      <c r="A36" s="26" t="s">
        <v>96</v>
      </c>
    </row>
    <row r="37" spans="1:32" ht="15" customHeight="1">
      <c r="A37" s="68" t="s">
        <v>97</v>
      </c>
      <c r="B37" s="68"/>
      <c r="C37" s="68"/>
      <c r="D37" s="68"/>
      <c r="E37" s="68"/>
      <c r="F37" s="68"/>
      <c r="G37" s="68"/>
      <c r="H37" s="68"/>
      <c r="I37" s="68"/>
      <c r="J37" s="68"/>
      <c r="K37" s="68"/>
      <c r="L37" s="68"/>
      <c r="M37" s="68"/>
    </row>
    <row r="38" spans="1:32" s="26" customFormat="1" ht="15" customHeight="1">
      <c r="A38" s="79" t="s">
        <v>181</v>
      </c>
      <c r="B38" s="79"/>
      <c r="C38" s="79"/>
      <c r="D38" s="79"/>
      <c r="E38" s="79"/>
      <c r="F38" s="79"/>
      <c r="G38" s="79"/>
      <c r="H38" s="79"/>
      <c r="I38" s="79"/>
      <c r="J38" s="79"/>
      <c r="K38" s="79"/>
      <c r="L38" s="79"/>
      <c r="M38" s="79"/>
    </row>
    <row r="39" spans="1:32" ht="39.950000000000003" customHeight="1">
      <c r="A39" s="474" t="s">
        <v>216</v>
      </c>
      <c r="B39" s="474"/>
      <c r="C39" s="474"/>
      <c r="D39" s="474"/>
      <c r="E39" s="474"/>
      <c r="F39" s="474"/>
      <c r="G39" s="474"/>
      <c r="H39" s="474"/>
      <c r="I39" s="474"/>
      <c r="J39" s="474"/>
      <c r="K39" s="474"/>
      <c r="L39" s="474"/>
      <c r="M39" s="474"/>
    </row>
    <row r="40" spans="1:32" ht="15" customHeight="1">
      <c r="A40" s="79" t="s">
        <v>100</v>
      </c>
      <c r="B40" s="79"/>
      <c r="C40" s="79"/>
      <c r="D40" s="79"/>
      <c r="E40" s="79"/>
      <c r="F40" s="79"/>
      <c r="G40" s="79"/>
      <c r="H40" s="79"/>
      <c r="I40" s="79"/>
      <c r="J40" s="79"/>
      <c r="K40" s="79"/>
      <c r="L40" s="79"/>
      <c r="M40" s="79"/>
    </row>
    <row r="41" spans="1:32" s="146" customFormat="1" ht="15" customHeight="1">
      <c r="A41" s="79" t="s">
        <v>217</v>
      </c>
      <c r="B41" s="79"/>
      <c r="C41" s="79"/>
      <c r="D41" s="79"/>
      <c r="E41" s="79"/>
      <c r="F41" s="79"/>
      <c r="G41" s="79"/>
      <c r="H41" s="79"/>
      <c r="I41" s="79"/>
      <c r="J41" s="79"/>
      <c r="K41" s="79"/>
      <c r="L41" s="79"/>
      <c r="M41" s="79"/>
      <c r="N41" s="11"/>
      <c r="O41" s="11"/>
      <c r="P41" s="11"/>
      <c r="Q41" s="11"/>
      <c r="R41" s="11"/>
      <c r="S41" s="11"/>
      <c r="T41" s="11"/>
      <c r="U41" s="11"/>
      <c r="V41" s="11"/>
      <c r="W41" s="11"/>
      <c r="X41" s="11"/>
      <c r="Y41" s="11"/>
      <c r="Z41" s="11"/>
      <c r="AA41" s="11"/>
      <c r="AB41" s="11"/>
      <c r="AC41" s="11"/>
      <c r="AD41" s="11"/>
      <c r="AE41" s="11"/>
      <c r="AF41" s="11"/>
    </row>
    <row r="42" spans="1:32" ht="15" customHeight="1">
      <c r="A42" s="68" t="s">
        <v>218</v>
      </c>
      <c r="B42" s="68"/>
      <c r="C42" s="68"/>
      <c r="D42" s="68"/>
      <c r="E42" s="68"/>
      <c r="F42" s="68"/>
      <c r="G42" s="68"/>
      <c r="H42" s="68"/>
      <c r="I42" s="68"/>
      <c r="J42" s="68"/>
      <c r="K42" s="68"/>
      <c r="L42" s="68"/>
      <c r="M42" s="68"/>
    </row>
    <row r="43" spans="1:32" ht="15" customHeight="1">
      <c r="B43" s="100"/>
      <c r="C43" s="100"/>
      <c r="D43" s="100"/>
      <c r="E43" s="100"/>
      <c r="F43" s="100"/>
      <c r="G43" s="100"/>
      <c r="H43" s="100"/>
      <c r="I43" s="100"/>
      <c r="J43" s="100"/>
      <c r="K43" s="100"/>
      <c r="L43" s="100"/>
      <c r="M43" s="100"/>
    </row>
    <row r="44" spans="1:32" ht="15" customHeight="1"/>
  </sheetData>
  <protectedRanges>
    <protectedRange password="CD5E" sqref="M4 B6:G18 A4 M20 A20" name="Range1"/>
    <protectedRange password="CD5E" sqref="M6:M18" name="Range1_1"/>
  </protectedRanges>
  <mergeCells count="3">
    <mergeCell ref="B4:M4"/>
    <mergeCell ref="B20:M20"/>
    <mergeCell ref="A39:M39"/>
  </mergeCells>
  <conditionalFormatting sqref="B6:G18">
    <cfRule type="cellIs" dxfId="16" priority="4" stopIfTrue="1" operator="lessThan">
      <formula>101</formula>
    </cfRule>
  </conditionalFormatting>
  <conditionalFormatting sqref="M6:M18">
    <cfRule type="cellIs" dxfId="15" priority="1" stopIfTrue="1" operator="lessThan">
      <formula>101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8"/>
  <sheetViews>
    <sheetView showGridLines="0" zoomScaleNormal="100" workbookViewId="0"/>
  </sheetViews>
  <sheetFormatPr defaultColWidth="8.85546875" defaultRowHeight="12.75"/>
  <cols>
    <col min="1" max="1" width="43.7109375" style="11" customWidth="1"/>
    <col min="2" max="11" width="12.7109375" style="11" customWidth="1"/>
    <col min="12" max="12" width="11.28515625" style="11" bestFit="1" customWidth="1"/>
    <col min="13" max="16384" width="8.85546875" style="11"/>
  </cols>
  <sheetData>
    <row r="1" spans="1:12" ht="18" customHeight="1">
      <c r="A1" s="74" t="s">
        <v>75</v>
      </c>
      <c r="D1" s="36"/>
    </row>
    <row r="2" spans="1:12" ht="18" customHeight="1">
      <c r="A2" s="74" t="s">
        <v>219</v>
      </c>
      <c r="J2"/>
      <c r="K2"/>
    </row>
    <row r="3" spans="1:12" ht="15" customHeight="1"/>
    <row r="4" spans="1:12" ht="15" customHeight="1">
      <c r="A4" s="516"/>
      <c r="B4" s="423" t="s">
        <v>76</v>
      </c>
      <c r="C4" s="423" t="s">
        <v>77</v>
      </c>
      <c r="D4" s="423" t="s">
        <v>78</v>
      </c>
      <c r="E4" s="423" t="s">
        <v>79</v>
      </c>
      <c r="F4" s="423" t="s">
        <v>80</v>
      </c>
      <c r="G4" s="423" t="s">
        <v>81</v>
      </c>
      <c r="H4" s="424" t="s">
        <v>82</v>
      </c>
      <c r="I4" s="424" t="s">
        <v>83</v>
      </c>
      <c r="J4" s="424" t="s">
        <v>84</v>
      </c>
      <c r="K4" s="425" t="s">
        <v>85</v>
      </c>
    </row>
    <row r="5" spans="1:12" ht="15" customHeight="1">
      <c r="A5" s="87" t="s">
        <v>220</v>
      </c>
      <c r="B5" s="138">
        <v>5897726</v>
      </c>
      <c r="C5" s="264">
        <v>6188825</v>
      </c>
      <c r="D5" s="264">
        <v>6480257</v>
      </c>
      <c r="E5" s="265">
        <v>6677183</v>
      </c>
      <c r="F5" s="265">
        <v>6902173</v>
      </c>
      <c r="G5" s="265">
        <v>7093719</v>
      </c>
      <c r="H5" s="265">
        <v>7561499</v>
      </c>
      <c r="I5" s="265">
        <v>7795487</v>
      </c>
      <c r="J5" s="265">
        <v>8080970</v>
      </c>
      <c r="K5" s="265">
        <v>8370753</v>
      </c>
    </row>
    <row r="6" spans="1:12" ht="15" customHeight="1">
      <c r="A6" s="87" t="s">
        <v>221</v>
      </c>
      <c r="B6" s="139">
        <v>1.72</v>
      </c>
      <c r="C6" s="266">
        <v>1.68</v>
      </c>
      <c r="D6" s="266">
        <v>1.66</v>
      </c>
      <c r="E6" s="267">
        <v>1.66</v>
      </c>
      <c r="F6" s="267">
        <v>1.64</v>
      </c>
      <c r="G6" s="267">
        <v>1.63</v>
      </c>
      <c r="H6" s="267">
        <v>1.6</v>
      </c>
      <c r="I6" s="267">
        <v>1.59</v>
      </c>
      <c r="J6" s="267">
        <v>1.58</v>
      </c>
      <c r="K6" s="267">
        <v>1.56</v>
      </c>
    </row>
    <row r="7" spans="1:12" ht="15" customHeight="1">
      <c r="A7" s="87"/>
      <c r="B7" s="140"/>
      <c r="C7" s="268"/>
      <c r="D7" s="268"/>
      <c r="E7" s="269"/>
      <c r="F7" s="269"/>
      <c r="G7" s="269"/>
      <c r="H7" s="269"/>
      <c r="I7" s="269"/>
      <c r="J7" s="269"/>
      <c r="K7" s="269"/>
      <c r="L7" s="289"/>
    </row>
    <row r="8" spans="1:12" ht="15" customHeight="1">
      <c r="A8" s="87" t="s">
        <v>222</v>
      </c>
      <c r="B8" s="140">
        <v>7258579</v>
      </c>
      <c r="C8" s="268">
        <v>7307827</v>
      </c>
      <c r="D8" s="268">
        <v>7924324</v>
      </c>
      <c r="E8" s="269">
        <v>8342455</v>
      </c>
      <c r="F8" s="269">
        <v>8792650</v>
      </c>
      <c r="G8" s="269">
        <v>9114366</v>
      </c>
      <c r="H8" s="269">
        <v>9729783</v>
      </c>
      <c r="I8" s="269">
        <v>10119347</v>
      </c>
      <c r="J8" s="269">
        <v>10522941</v>
      </c>
      <c r="K8" s="269">
        <v>10894929</v>
      </c>
      <c r="L8" s="381"/>
    </row>
    <row r="9" spans="1:12" ht="15" customHeight="1">
      <c r="A9" s="87" t="s">
        <v>223</v>
      </c>
      <c r="B9" s="139">
        <v>2.1</v>
      </c>
      <c r="C9" s="266">
        <v>2.08</v>
      </c>
      <c r="D9" s="266">
        <v>2.0299999999999998</v>
      </c>
      <c r="E9" s="267">
        <v>2.17</v>
      </c>
      <c r="F9" s="267">
        <v>2.1800000000000002</v>
      </c>
      <c r="G9" s="267">
        <v>2.1800000000000002</v>
      </c>
      <c r="H9" s="267">
        <v>2.15</v>
      </c>
      <c r="I9" s="267">
        <v>2.15</v>
      </c>
      <c r="J9" s="267">
        <v>2.14</v>
      </c>
      <c r="K9" s="267">
        <v>2.12</v>
      </c>
    </row>
    <row r="10" spans="1:12" ht="15" customHeight="1">
      <c r="A10" s="87"/>
      <c r="B10" s="140"/>
      <c r="C10" s="268"/>
      <c r="D10" s="268"/>
      <c r="E10" s="269"/>
      <c r="F10" s="269"/>
      <c r="G10" s="269"/>
      <c r="H10" s="269"/>
      <c r="I10" s="269"/>
      <c r="J10" s="269"/>
      <c r="K10" s="269"/>
    </row>
    <row r="11" spans="1:12" ht="15" customHeight="1">
      <c r="A11" s="87" t="s">
        <v>224</v>
      </c>
      <c r="B11" s="140" t="s">
        <v>225</v>
      </c>
      <c r="C11" s="268" t="s">
        <v>225</v>
      </c>
      <c r="D11" s="268" t="s">
        <v>225</v>
      </c>
      <c r="E11" s="268">
        <v>4579361</v>
      </c>
      <c r="F11" s="268">
        <v>4883831</v>
      </c>
      <c r="G11" s="268">
        <v>5122856</v>
      </c>
      <c r="H11" s="268">
        <v>5606130</v>
      </c>
      <c r="I11" s="268">
        <v>5850104</v>
      </c>
      <c r="J11" s="268">
        <v>6124308</v>
      </c>
      <c r="K11" s="268">
        <v>6413983</v>
      </c>
      <c r="L11" s="102"/>
    </row>
    <row r="12" spans="1:12" ht="15" customHeight="1">
      <c r="A12" s="329" t="s">
        <v>226</v>
      </c>
      <c r="B12" s="349" t="s">
        <v>225</v>
      </c>
      <c r="C12" s="350" t="s">
        <v>225</v>
      </c>
      <c r="D12" s="350" t="s">
        <v>225</v>
      </c>
      <c r="E12" s="299">
        <v>1.29</v>
      </c>
      <c r="F12" s="299">
        <v>1.29</v>
      </c>
      <c r="G12" s="299">
        <v>1.29</v>
      </c>
      <c r="H12" s="299">
        <v>1.28</v>
      </c>
      <c r="I12" s="299">
        <v>1.28</v>
      </c>
      <c r="J12" s="299">
        <v>1.27</v>
      </c>
      <c r="K12" s="299">
        <v>1.27</v>
      </c>
    </row>
    <row r="13" spans="1:12" ht="15" customHeight="1">
      <c r="A13" s="87"/>
      <c r="B13" s="139"/>
      <c r="C13" s="266"/>
      <c r="D13" s="266"/>
      <c r="E13" s="30"/>
      <c r="F13" s="30"/>
      <c r="G13" s="30"/>
      <c r="H13" s="30"/>
      <c r="I13" s="30"/>
      <c r="J13" s="30"/>
      <c r="K13" s="30"/>
    </row>
    <row r="14" spans="1:12" ht="15" customHeight="1">
      <c r="A14" s="26" t="s">
        <v>96</v>
      </c>
    </row>
    <row r="15" spans="1:12" s="426" customFormat="1" ht="15" customHeight="1">
      <c r="A15" s="68" t="s">
        <v>97</v>
      </c>
      <c r="B15" s="68"/>
      <c r="C15" s="68"/>
      <c r="D15" s="68"/>
      <c r="E15" s="68"/>
      <c r="F15" s="68"/>
      <c r="G15" s="68"/>
      <c r="H15" s="68"/>
      <c r="I15" s="68"/>
      <c r="J15" s="68"/>
      <c r="K15" s="68"/>
    </row>
    <row r="16" spans="1:12" s="426" customFormat="1" ht="27.95" customHeight="1">
      <c r="A16" s="474" t="s">
        <v>227</v>
      </c>
      <c r="B16" s="474"/>
      <c r="C16" s="474"/>
      <c r="D16" s="474"/>
      <c r="E16" s="474"/>
      <c r="F16" s="474"/>
      <c r="G16" s="474"/>
      <c r="H16" s="474"/>
      <c r="I16" s="474"/>
      <c r="J16" s="474"/>
      <c r="K16" s="474"/>
    </row>
    <row r="17" spans="1:11" s="426" customFormat="1" ht="27.95" customHeight="1">
      <c r="A17" s="481" t="s">
        <v>228</v>
      </c>
      <c r="B17" s="481"/>
      <c r="C17" s="481"/>
      <c r="D17" s="481"/>
      <c r="E17" s="481"/>
      <c r="F17" s="481"/>
      <c r="G17" s="481"/>
      <c r="H17" s="481"/>
      <c r="I17" s="481"/>
      <c r="J17" s="481"/>
      <c r="K17" s="481"/>
    </row>
    <row r="18" spans="1:11" s="426" customFormat="1" ht="39.950000000000003" customHeight="1">
      <c r="A18" s="474" t="s">
        <v>229</v>
      </c>
      <c r="B18" s="474"/>
      <c r="C18" s="474"/>
      <c r="D18" s="474"/>
      <c r="E18" s="474"/>
      <c r="F18" s="474"/>
      <c r="G18" s="474"/>
      <c r="H18" s="474"/>
      <c r="I18" s="474"/>
      <c r="J18" s="474"/>
      <c r="K18" s="474"/>
    </row>
    <row r="19" spans="1:11" s="426" customFormat="1" ht="15" customHeight="1">
      <c r="A19" s="79" t="s">
        <v>230</v>
      </c>
      <c r="B19" s="79"/>
      <c r="C19" s="79"/>
      <c r="D19" s="79"/>
      <c r="E19" s="79"/>
      <c r="F19" s="79"/>
      <c r="G19" s="79"/>
      <c r="H19" s="79"/>
      <c r="I19" s="79"/>
      <c r="J19" s="79"/>
      <c r="K19" s="79"/>
    </row>
    <row r="20" spans="1:11" ht="15" customHeight="1">
      <c r="A20" s="11" t="s">
        <v>231</v>
      </c>
    </row>
    <row r="21" spans="1:11" ht="15" customHeight="1"/>
    <row r="22" spans="1:11" ht="15" customHeight="1"/>
    <row r="23" spans="1:11" ht="15" customHeight="1"/>
    <row r="24" spans="1:11">
      <c r="D24" s="253"/>
      <c r="E24" s="253"/>
      <c r="F24" s="253"/>
      <c r="G24" s="253"/>
      <c r="H24" s="253"/>
      <c r="I24" s="253"/>
      <c r="J24" s="253"/>
      <c r="K24" s="253"/>
    </row>
    <row r="25" spans="1:11">
      <c r="D25" s="253"/>
      <c r="E25" s="253"/>
      <c r="F25" s="253"/>
      <c r="G25" s="253"/>
      <c r="H25" s="253"/>
      <c r="I25" s="253"/>
      <c r="J25" s="253"/>
      <c r="K25" s="253"/>
    </row>
    <row r="26" spans="1:11">
      <c r="D26" s="253"/>
      <c r="E26" s="253"/>
      <c r="F26" s="253"/>
      <c r="G26" s="253"/>
      <c r="H26" s="253"/>
      <c r="I26" s="253"/>
      <c r="J26" s="253"/>
      <c r="K26" s="253"/>
    </row>
    <row r="28" spans="1:11">
      <c r="G28" s="253"/>
      <c r="H28" s="253"/>
      <c r="I28" s="253"/>
      <c r="J28" s="253"/>
    </row>
  </sheetData>
  <mergeCells count="3">
    <mergeCell ref="A16:K16"/>
    <mergeCell ref="A17:K17"/>
    <mergeCell ref="A18:K18"/>
  </mergeCells>
  <phoneticPr fontId="7" type="noConversion"/>
  <pageMargins left="0.7" right="0.7" top="0.75" bottom="0.75" header="0.3" footer="0.3"/>
  <pageSetup paperSize="9"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7"/>
  <sheetViews>
    <sheetView showGridLines="0" zoomScaleNormal="100" workbookViewId="0"/>
  </sheetViews>
  <sheetFormatPr defaultColWidth="8.85546875" defaultRowHeight="14.25"/>
  <cols>
    <col min="1" max="1" width="23.5703125" style="25" customWidth="1"/>
    <col min="2" max="2" width="20" style="129" customWidth="1"/>
    <col min="3" max="3" width="22" style="128" customWidth="1"/>
    <col min="4" max="4" width="17.42578125" style="128" customWidth="1"/>
    <col min="5" max="5" width="17.5703125" style="25" customWidth="1"/>
    <col min="6" max="6" width="18.42578125" style="67" customWidth="1"/>
    <col min="7" max="7" width="20" style="137" customWidth="1"/>
    <col min="8" max="8" width="11.42578125" style="25" bestFit="1" customWidth="1"/>
    <col min="9" max="10" width="10.85546875" style="25" bestFit="1" customWidth="1"/>
    <col min="11" max="13" width="8.85546875" style="25"/>
    <col min="14" max="14" width="10.140625" style="25" bestFit="1" customWidth="1"/>
    <col min="15" max="16384" width="8.85546875" style="25"/>
  </cols>
  <sheetData>
    <row r="1" spans="1:13" ht="18" customHeight="1">
      <c r="A1" s="74" t="s">
        <v>75</v>
      </c>
      <c r="B1" s="128"/>
      <c r="D1" s="25"/>
      <c r="G1" s="25"/>
    </row>
    <row r="2" spans="1:13" ht="18" customHeight="1">
      <c r="A2" s="74" t="s">
        <v>61</v>
      </c>
      <c r="B2" s="128"/>
      <c r="D2" s="25"/>
      <c r="G2" s="25"/>
    </row>
    <row r="3" spans="1:13" ht="15" customHeight="1">
      <c r="A3" s="129"/>
      <c r="B3" s="128"/>
      <c r="D3" s="25"/>
      <c r="G3" s="25"/>
    </row>
    <row r="4" spans="1:13" ht="17.100000000000001" customHeight="1">
      <c r="A4" s="482" t="s">
        <v>232</v>
      </c>
      <c r="B4" s="482"/>
      <c r="C4" s="482"/>
      <c r="D4" s="482"/>
      <c r="E4" s="482"/>
      <c r="F4" s="482"/>
      <c r="G4" s="483"/>
    </row>
    <row r="5" spans="1:13" ht="32.25">
      <c r="A5" s="517" t="s">
        <v>233</v>
      </c>
      <c r="B5" s="518" t="s">
        <v>117</v>
      </c>
      <c r="C5" s="518" t="s">
        <v>118</v>
      </c>
      <c r="D5" s="519" t="s">
        <v>88</v>
      </c>
      <c r="E5" s="519" t="s">
        <v>89</v>
      </c>
      <c r="F5" s="519" t="s">
        <v>234</v>
      </c>
      <c r="G5" s="520" t="s">
        <v>235</v>
      </c>
    </row>
    <row r="6" spans="1:13" s="67" customFormat="1" ht="15" customHeight="1">
      <c r="A6" s="130">
        <v>1939</v>
      </c>
      <c r="B6" s="521">
        <v>173300</v>
      </c>
      <c r="C6" s="521">
        <v>163900</v>
      </c>
      <c r="D6" s="521">
        <v>11100</v>
      </c>
      <c r="E6" s="521">
        <v>9200</v>
      </c>
      <c r="F6" s="442">
        <v>3000</v>
      </c>
      <c r="G6" s="521" t="s">
        <v>225</v>
      </c>
      <c r="H6" s="177"/>
      <c r="I6" s="177"/>
      <c r="J6" s="177"/>
      <c r="K6" s="177"/>
      <c r="L6" s="177"/>
      <c r="M6" s="177"/>
    </row>
    <row r="7" spans="1:13" s="67" customFormat="1" ht="15" customHeight="1">
      <c r="A7" s="132">
        <v>1940</v>
      </c>
      <c r="B7" s="427">
        <v>175600</v>
      </c>
      <c r="C7" s="427">
        <v>166900</v>
      </c>
      <c r="D7" s="427">
        <v>6400</v>
      </c>
      <c r="E7" s="427">
        <v>4100</v>
      </c>
      <c r="F7" s="443">
        <v>2400</v>
      </c>
      <c r="G7" s="427" t="s">
        <v>225</v>
      </c>
      <c r="H7" s="177"/>
      <c r="I7" s="177"/>
      <c r="J7" s="177"/>
      <c r="K7" s="177"/>
      <c r="L7" s="177"/>
    </row>
    <row r="8" spans="1:13" s="67" customFormat="1" ht="15" customHeight="1">
      <c r="A8" s="133">
        <v>1941</v>
      </c>
      <c r="B8" s="427">
        <v>180400</v>
      </c>
      <c r="C8" s="427">
        <v>172000</v>
      </c>
      <c r="D8" s="427">
        <v>7300</v>
      </c>
      <c r="E8" s="427">
        <v>2500</v>
      </c>
      <c r="F8" s="443">
        <v>1400</v>
      </c>
      <c r="G8" s="427" t="s">
        <v>225</v>
      </c>
      <c r="H8" s="177"/>
      <c r="I8" s="177"/>
      <c r="J8" s="177"/>
      <c r="K8" s="177"/>
      <c r="L8" s="177"/>
    </row>
    <row r="9" spans="1:13" s="67" customFormat="1" ht="15" customHeight="1">
      <c r="A9" s="132">
        <v>1942</v>
      </c>
      <c r="B9" s="427">
        <v>182900</v>
      </c>
      <c r="C9" s="427">
        <v>176100</v>
      </c>
      <c r="D9" s="427">
        <v>6800</v>
      </c>
      <c r="E9" s="427">
        <v>4300</v>
      </c>
      <c r="F9" s="443">
        <v>1100</v>
      </c>
      <c r="G9" s="427" t="s">
        <v>225</v>
      </c>
      <c r="H9" s="177"/>
      <c r="I9" s="177"/>
      <c r="J9" s="177"/>
      <c r="K9" s="177"/>
      <c r="L9" s="177"/>
    </row>
    <row r="10" spans="1:13" s="67" customFormat="1" ht="15" customHeight="1">
      <c r="A10" s="132">
        <v>1943</v>
      </c>
      <c r="B10" s="427">
        <v>186400</v>
      </c>
      <c r="C10" s="427">
        <v>180200</v>
      </c>
      <c r="D10" s="427">
        <v>6900</v>
      </c>
      <c r="E10" s="427">
        <v>3500</v>
      </c>
      <c r="F10" s="443">
        <v>1000</v>
      </c>
      <c r="G10" s="427" t="s">
        <v>225</v>
      </c>
      <c r="H10" s="177"/>
      <c r="I10" s="177"/>
      <c r="J10" s="177"/>
      <c r="K10" s="177"/>
      <c r="L10" s="177"/>
    </row>
    <row r="11" spans="1:13" s="67" customFormat="1" ht="15" customHeight="1">
      <c r="A11" s="132">
        <v>1944</v>
      </c>
      <c r="B11" s="427">
        <v>192100</v>
      </c>
      <c r="C11" s="427">
        <v>186200</v>
      </c>
      <c r="D11" s="427">
        <v>7900</v>
      </c>
      <c r="E11" s="427">
        <v>2300</v>
      </c>
      <c r="F11" s="443">
        <v>900</v>
      </c>
      <c r="G11" s="427" t="s">
        <v>225</v>
      </c>
      <c r="H11" s="177"/>
      <c r="I11" s="177"/>
      <c r="J11" s="177"/>
      <c r="K11" s="177"/>
      <c r="L11" s="177"/>
    </row>
    <row r="12" spans="1:13" s="67" customFormat="1" ht="15" customHeight="1">
      <c r="A12" s="132">
        <v>1945</v>
      </c>
      <c r="B12" s="427">
        <v>201000</v>
      </c>
      <c r="C12" s="427">
        <v>195500</v>
      </c>
      <c r="D12" s="427">
        <v>10900</v>
      </c>
      <c r="E12" s="427">
        <v>2100</v>
      </c>
      <c r="F12" s="443">
        <v>1100</v>
      </c>
      <c r="G12" s="427" t="s">
        <v>225</v>
      </c>
      <c r="H12" s="177"/>
      <c r="I12" s="177"/>
      <c r="J12" s="177"/>
      <c r="K12" s="177"/>
      <c r="L12" s="177"/>
    </row>
    <row r="13" spans="1:13" s="67" customFormat="1" ht="15" customHeight="1">
      <c r="A13" s="132">
        <v>1946</v>
      </c>
      <c r="B13" s="427">
        <v>224000</v>
      </c>
      <c r="C13" s="427">
        <v>217800</v>
      </c>
      <c r="D13" s="427">
        <v>25200</v>
      </c>
      <c r="E13" s="427">
        <v>2200</v>
      </c>
      <c r="F13" s="443">
        <v>1800</v>
      </c>
      <c r="G13" s="427" t="s">
        <v>225</v>
      </c>
      <c r="H13" s="177"/>
      <c r="I13" s="177"/>
      <c r="J13" s="177"/>
      <c r="K13" s="177"/>
      <c r="L13" s="177"/>
    </row>
    <row r="14" spans="1:13" s="67" customFormat="1" ht="15" customHeight="1">
      <c r="A14" s="132">
        <v>1947</v>
      </c>
      <c r="B14" s="427">
        <v>243000</v>
      </c>
      <c r="C14" s="427">
        <v>235600</v>
      </c>
      <c r="D14" s="427">
        <v>21800</v>
      </c>
      <c r="E14" s="427">
        <v>2700</v>
      </c>
      <c r="F14" s="443">
        <v>2500</v>
      </c>
      <c r="G14" s="427" t="s">
        <v>225</v>
      </c>
      <c r="H14" s="177"/>
      <c r="I14" s="177"/>
      <c r="J14" s="177"/>
      <c r="K14" s="177"/>
      <c r="L14" s="177"/>
    </row>
    <row r="15" spans="1:13" s="67" customFormat="1" ht="15" customHeight="1">
      <c r="A15" s="132">
        <v>1948</v>
      </c>
      <c r="B15" s="427">
        <v>254500</v>
      </c>
      <c r="C15" s="427">
        <v>242400</v>
      </c>
      <c r="D15" s="427">
        <v>16300</v>
      </c>
      <c r="E15" s="427">
        <v>4800</v>
      </c>
      <c r="F15" s="443">
        <v>2800</v>
      </c>
      <c r="G15" s="427" t="s">
        <v>225</v>
      </c>
      <c r="H15" s="177"/>
      <c r="I15" s="177"/>
      <c r="J15" s="177"/>
      <c r="K15" s="177"/>
      <c r="L15" s="177"/>
    </row>
    <row r="16" spans="1:13" s="67" customFormat="1" ht="15" customHeight="1">
      <c r="A16" s="132">
        <v>1949</v>
      </c>
      <c r="B16" s="427">
        <v>258300</v>
      </c>
      <c r="C16" s="427">
        <v>247600</v>
      </c>
      <c r="D16" s="427">
        <v>14400</v>
      </c>
      <c r="E16" s="427">
        <v>10700</v>
      </c>
      <c r="F16" s="443">
        <v>3100</v>
      </c>
      <c r="G16" s="427" t="s">
        <v>225</v>
      </c>
      <c r="H16" s="177"/>
      <c r="I16" s="177"/>
      <c r="J16" s="177"/>
      <c r="K16" s="177"/>
      <c r="L16" s="177"/>
    </row>
    <row r="17" spans="1:12" s="67" customFormat="1" ht="15" customHeight="1">
      <c r="A17" s="132">
        <v>1950</v>
      </c>
      <c r="B17" s="427">
        <v>261700</v>
      </c>
      <c r="C17" s="427">
        <v>251400</v>
      </c>
      <c r="D17" s="427">
        <v>13900</v>
      </c>
      <c r="E17" s="427">
        <v>10500</v>
      </c>
      <c r="F17" s="427">
        <v>3300</v>
      </c>
      <c r="G17" s="427">
        <v>1300</v>
      </c>
      <c r="H17" s="177"/>
      <c r="I17" s="177"/>
      <c r="J17" s="177"/>
      <c r="K17" s="177"/>
      <c r="L17" s="177"/>
    </row>
    <row r="18" spans="1:12" s="67" customFormat="1" ht="15" customHeight="1">
      <c r="A18" s="132">
        <v>1951</v>
      </c>
      <c r="B18" s="427">
        <v>270000</v>
      </c>
      <c r="C18" s="427">
        <v>260200</v>
      </c>
      <c r="D18" s="427">
        <v>13500</v>
      </c>
      <c r="E18" s="427">
        <v>5200</v>
      </c>
      <c r="F18" s="427">
        <v>3000</v>
      </c>
      <c r="G18" s="427">
        <v>1100</v>
      </c>
      <c r="H18" s="177"/>
      <c r="I18" s="177"/>
      <c r="J18" s="177"/>
      <c r="K18" s="177"/>
      <c r="L18" s="177"/>
    </row>
    <row r="19" spans="1:12" s="67" customFormat="1" ht="15" customHeight="1">
      <c r="A19" s="132">
        <v>1952</v>
      </c>
      <c r="B19" s="427">
        <v>277700</v>
      </c>
      <c r="C19" s="427">
        <v>266700</v>
      </c>
      <c r="D19" s="427">
        <v>12300</v>
      </c>
      <c r="E19" s="427">
        <v>4600</v>
      </c>
      <c r="F19" s="427">
        <v>3300</v>
      </c>
      <c r="G19" s="427">
        <v>1400</v>
      </c>
      <c r="H19" s="177"/>
      <c r="I19" s="177"/>
      <c r="J19" s="177"/>
      <c r="K19" s="177"/>
      <c r="L19" s="177"/>
    </row>
    <row r="20" spans="1:12" s="67" customFormat="1" ht="15" customHeight="1">
      <c r="A20" s="132">
        <v>1953</v>
      </c>
      <c r="B20" s="427">
        <v>286100</v>
      </c>
      <c r="C20" s="427">
        <v>274600</v>
      </c>
      <c r="D20" s="427">
        <v>13300</v>
      </c>
      <c r="E20" s="427">
        <v>4900</v>
      </c>
      <c r="F20" s="427">
        <v>3500</v>
      </c>
      <c r="G20" s="427">
        <v>1400</v>
      </c>
      <c r="H20" s="177"/>
      <c r="I20" s="177"/>
      <c r="J20" s="177"/>
      <c r="K20" s="177"/>
      <c r="L20" s="177"/>
    </row>
    <row r="21" spans="1:12" s="67" customFormat="1" ht="15" customHeight="1">
      <c r="A21" s="132">
        <v>1954</v>
      </c>
      <c r="B21" s="427">
        <v>295700</v>
      </c>
      <c r="C21" s="427">
        <v>285000</v>
      </c>
      <c r="D21" s="427">
        <v>15900</v>
      </c>
      <c r="E21" s="427">
        <v>6200</v>
      </c>
      <c r="F21" s="427">
        <v>3600</v>
      </c>
      <c r="G21" s="427">
        <v>1400</v>
      </c>
      <c r="H21" s="177"/>
      <c r="I21" s="177"/>
      <c r="J21" s="177"/>
      <c r="K21" s="177"/>
      <c r="L21" s="177"/>
    </row>
    <row r="22" spans="1:12" s="67" customFormat="1" ht="15" customHeight="1">
      <c r="A22" s="132">
        <v>1955</v>
      </c>
      <c r="B22" s="427">
        <v>307600</v>
      </c>
      <c r="C22" s="427">
        <v>295600</v>
      </c>
      <c r="D22" s="427">
        <v>17500</v>
      </c>
      <c r="E22" s="427">
        <v>5600</v>
      </c>
      <c r="F22" s="427">
        <v>3600</v>
      </c>
      <c r="G22" s="427">
        <v>1300</v>
      </c>
      <c r="H22" s="177"/>
      <c r="I22" s="177"/>
      <c r="J22" s="177"/>
      <c r="K22" s="177"/>
      <c r="L22" s="177"/>
    </row>
    <row r="23" spans="1:12" s="67" customFormat="1" ht="15" customHeight="1">
      <c r="A23" s="132">
        <v>1956</v>
      </c>
      <c r="B23" s="427">
        <v>318000</v>
      </c>
      <c r="C23" s="427">
        <v>306600</v>
      </c>
      <c r="D23" s="427">
        <v>17600</v>
      </c>
      <c r="E23" s="427">
        <v>7200</v>
      </c>
      <c r="F23" s="427">
        <v>3400</v>
      </c>
      <c r="G23" s="427">
        <v>1300</v>
      </c>
      <c r="H23" s="177"/>
      <c r="I23" s="177"/>
      <c r="J23" s="177"/>
      <c r="K23" s="177"/>
      <c r="L23" s="177"/>
    </row>
    <row r="24" spans="1:12" s="67" customFormat="1" ht="15" customHeight="1">
      <c r="A24" s="132">
        <v>1957</v>
      </c>
      <c r="B24" s="427">
        <v>331100</v>
      </c>
      <c r="C24" s="427">
        <v>320000</v>
      </c>
      <c r="D24" s="427">
        <v>20700</v>
      </c>
      <c r="E24" s="427">
        <v>7500</v>
      </c>
      <c r="F24" s="427">
        <v>3300</v>
      </c>
      <c r="G24" s="427">
        <v>1100</v>
      </c>
      <c r="H24" s="177"/>
      <c r="I24" s="177"/>
      <c r="J24" s="177"/>
      <c r="K24" s="177"/>
      <c r="L24" s="177"/>
    </row>
    <row r="25" spans="1:12" s="67" customFormat="1" ht="15" customHeight="1">
      <c r="A25" s="132">
        <v>1958</v>
      </c>
      <c r="B25" s="427">
        <v>345700</v>
      </c>
      <c r="C25" s="427">
        <v>334600</v>
      </c>
      <c r="D25" s="427">
        <v>22400</v>
      </c>
      <c r="E25" s="427">
        <v>7800</v>
      </c>
      <c r="F25" s="427">
        <v>3600</v>
      </c>
      <c r="G25" s="427">
        <v>1400</v>
      </c>
      <c r="H25" s="177"/>
      <c r="I25" s="177"/>
      <c r="J25" s="177"/>
      <c r="K25" s="177"/>
      <c r="L25" s="177"/>
    </row>
    <row r="26" spans="1:12" s="67" customFormat="1" ht="15" customHeight="1">
      <c r="A26" s="132">
        <v>1959</v>
      </c>
      <c r="B26" s="427">
        <v>368000</v>
      </c>
      <c r="C26" s="427">
        <v>355700</v>
      </c>
      <c r="D26" s="427">
        <v>29200</v>
      </c>
      <c r="E26" s="427">
        <v>6900</v>
      </c>
      <c r="F26" s="427">
        <v>4100</v>
      </c>
      <c r="G26" s="427">
        <v>1400</v>
      </c>
      <c r="H26" s="177"/>
      <c r="I26" s="177"/>
      <c r="J26" s="177"/>
      <c r="K26" s="177"/>
      <c r="L26" s="177"/>
    </row>
    <row r="27" spans="1:12" s="67" customFormat="1" ht="15" customHeight="1">
      <c r="A27" s="132">
        <v>1960</v>
      </c>
      <c r="B27" s="427">
        <v>393500</v>
      </c>
      <c r="C27" s="427">
        <v>379800</v>
      </c>
      <c r="D27" s="427">
        <v>34300</v>
      </c>
      <c r="E27" s="427">
        <v>8800</v>
      </c>
      <c r="F27" s="427">
        <v>4500</v>
      </c>
      <c r="G27" s="427">
        <v>1600</v>
      </c>
      <c r="H27" s="177"/>
      <c r="I27" s="177"/>
      <c r="J27" s="177"/>
      <c r="K27" s="177"/>
      <c r="L27" s="177"/>
    </row>
    <row r="28" spans="1:12" s="67" customFormat="1" ht="15" customHeight="1">
      <c r="A28" s="132">
        <v>1961</v>
      </c>
      <c r="B28" s="427">
        <v>416900</v>
      </c>
      <c r="C28" s="427">
        <v>402800</v>
      </c>
      <c r="D28" s="427">
        <v>33600</v>
      </c>
      <c r="E28" s="427">
        <v>10200</v>
      </c>
      <c r="F28" s="427">
        <v>5000</v>
      </c>
      <c r="G28" s="427">
        <v>1900</v>
      </c>
      <c r="H28" s="177"/>
      <c r="I28" s="177"/>
      <c r="J28" s="177"/>
      <c r="K28" s="177"/>
      <c r="L28" s="177"/>
    </row>
    <row r="29" spans="1:12" s="67" customFormat="1" ht="15" customHeight="1">
      <c r="A29" s="132">
        <v>1962</v>
      </c>
      <c r="B29" s="427">
        <v>444000</v>
      </c>
      <c r="C29" s="427">
        <v>429100</v>
      </c>
      <c r="D29" s="427">
        <v>34900</v>
      </c>
      <c r="E29" s="427">
        <v>7700</v>
      </c>
      <c r="F29" s="427">
        <v>5200</v>
      </c>
      <c r="G29" s="427">
        <v>2300</v>
      </c>
      <c r="H29" s="177"/>
      <c r="I29" s="177"/>
      <c r="J29" s="177"/>
      <c r="K29" s="177"/>
      <c r="L29" s="177"/>
    </row>
    <row r="30" spans="1:12" s="67" customFormat="1" ht="15" customHeight="1">
      <c r="A30" s="132">
        <v>1963</v>
      </c>
      <c r="B30" s="427">
        <v>476100</v>
      </c>
      <c r="C30" s="427">
        <v>459400</v>
      </c>
      <c r="D30" s="427">
        <v>42200</v>
      </c>
      <c r="E30" s="427">
        <v>8900</v>
      </c>
      <c r="F30" s="427">
        <v>5500</v>
      </c>
      <c r="G30" s="427">
        <v>2300</v>
      </c>
      <c r="H30" s="177"/>
      <c r="I30" s="177"/>
      <c r="J30" s="177"/>
      <c r="K30" s="177"/>
      <c r="L30" s="177"/>
    </row>
    <row r="31" spans="1:12" s="67" customFormat="1" ht="15" customHeight="1">
      <c r="A31" s="132">
        <v>1964</v>
      </c>
      <c r="B31" s="427">
        <v>512600</v>
      </c>
      <c r="C31" s="427">
        <v>495500</v>
      </c>
      <c r="D31" s="427">
        <v>48300</v>
      </c>
      <c r="E31" s="427">
        <v>11800</v>
      </c>
      <c r="F31" s="427">
        <v>5500</v>
      </c>
      <c r="G31" s="427">
        <v>2200</v>
      </c>
      <c r="H31" s="177"/>
      <c r="I31" s="177"/>
      <c r="J31" s="177"/>
      <c r="K31" s="177"/>
      <c r="L31" s="177"/>
    </row>
    <row r="32" spans="1:12" s="67" customFormat="1" ht="15" customHeight="1">
      <c r="A32" s="132">
        <v>1965</v>
      </c>
      <c r="B32" s="427">
        <v>539400</v>
      </c>
      <c r="C32" s="427">
        <v>519100</v>
      </c>
      <c r="D32" s="427">
        <v>36300</v>
      </c>
      <c r="E32" s="427">
        <v>9500</v>
      </c>
      <c r="F32" s="427">
        <v>7100</v>
      </c>
      <c r="G32" s="427">
        <v>2700</v>
      </c>
      <c r="H32" s="177"/>
      <c r="I32" s="177"/>
      <c r="J32" s="177"/>
      <c r="K32" s="177"/>
      <c r="L32" s="177"/>
    </row>
    <row r="33" spans="1:12" s="67" customFormat="1" ht="15" customHeight="1">
      <c r="A33" s="132">
        <v>1966</v>
      </c>
      <c r="B33" s="427">
        <v>556300</v>
      </c>
      <c r="C33" s="427">
        <v>527300</v>
      </c>
      <c r="D33" s="427">
        <v>28300</v>
      </c>
      <c r="E33" s="427">
        <v>11400</v>
      </c>
      <c r="F33" s="427">
        <v>12100</v>
      </c>
      <c r="G33" s="427">
        <v>3400</v>
      </c>
      <c r="H33" s="177"/>
      <c r="I33" s="177"/>
      <c r="J33" s="177"/>
      <c r="K33" s="177"/>
      <c r="L33" s="177"/>
    </row>
    <row r="34" spans="1:12" s="67" customFormat="1" ht="15" customHeight="1">
      <c r="A34" s="132">
        <v>1967</v>
      </c>
      <c r="B34" s="427">
        <v>569800</v>
      </c>
      <c r="C34" s="427">
        <v>525200</v>
      </c>
      <c r="D34" s="427">
        <v>31300</v>
      </c>
      <c r="E34" s="427">
        <v>17800</v>
      </c>
      <c r="F34" s="427">
        <v>8900</v>
      </c>
      <c r="G34" s="427">
        <v>3600</v>
      </c>
      <c r="H34" s="177"/>
      <c r="I34" s="177"/>
      <c r="J34" s="177"/>
      <c r="K34" s="177"/>
      <c r="L34" s="177"/>
    </row>
    <row r="35" spans="1:12" s="67" customFormat="1" ht="15" customHeight="1">
      <c r="A35" s="132">
        <v>1968</v>
      </c>
      <c r="B35" s="427">
        <v>553300</v>
      </c>
      <c r="C35" s="427">
        <v>495400</v>
      </c>
      <c r="D35" s="427">
        <v>20700</v>
      </c>
      <c r="E35" s="427">
        <v>37200</v>
      </c>
      <c r="F35" s="427">
        <v>9900</v>
      </c>
      <c r="G35" s="427">
        <v>3400</v>
      </c>
      <c r="H35" s="177"/>
      <c r="I35" s="177"/>
      <c r="J35" s="177"/>
      <c r="K35" s="177"/>
      <c r="L35" s="177"/>
    </row>
    <row r="36" spans="1:12" s="67" customFormat="1" ht="15" customHeight="1">
      <c r="A36" s="132">
        <v>1969</v>
      </c>
      <c r="B36" s="427">
        <v>552800</v>
      </c>
      <c r="C36" s="427">
        <v>514800</v>
      </c>
      <c r="D36" s="427">
        <v>25200</v>
      </c>
      <c r="E36" s="427">
        <v>25800</v>
      </c>
      <c r="F36" s="427">
        <v>9000</v>
      </c>
      <c r="G36" s="427">
        <v>3700</v>
      </c>
      <c r="H36" s="177"/>
      <c r="I36" s="177"/>
      <c r="J36" s="177"/>
      <c r="K36" s="177"/>
      <c r="L36" s="177"/>
    </row>
    <row r="37" spans="1:12" s="67" customFormat="1" ht="15" customHeight="1">
      <c r="A37" s="132">
        <v>1970</v>
      </c>
      <c r="B37" s="427">
        <v>559500</v>
      </c>
      <c r="C37" s="427">
        <v>518700</v>
      </c>
      <c r="D37" s="427">
        <v>30300</v>
      </c>
      <c r="E37" s="427">
        <v>23800</v>
      </c>
      <c r="F37" s="427">
        <v>8800</v>
      </c>
      <c r="G37" s="427">
        <v>3900</v>
      </c>
      <c r="H37" s="177"/>
      <c r="I37" s="177"/>
      <c r="J37" s="177"/>
      <c r="K37" s="177"/>
      <c r="L37" s="177"/>
    </row>
    <row r="38" spans="1:12" s="67" customFormat="1" ht="15" customHeight="1">
      <c r="A38" s="132">
        <v>1971</v>
      </c>
      <c r="B38" s="427">
        <v>577200</v>
      </c>
      <c r="C38" s="427">
        <v>527600</v>
      </c>
      <c r="D38" s="427">
        <v>39400</v>
      </c>
      <c r="E38" s="427">
        <v>21900</v>
      </c>
      <c r="F38" s="427">
        <v>8400</v>
      </c>
      <c r="G38" s="427">
        <v>3700</v>
      </c>
      <c r="H38" s="177"/>
      <c r="I38" s="177"/>
      <c r="J38" s="177"/>
      <c r="K38" s="177"/>
      <c r="L38" s="177"/>
    </row>
    <row r="39" spans="1:12" s="67" customFormat="1" ht="15" customHeight="1">
      <c r="A39" s="132">
        <v>1972</v>
      </c>
      <c r="B39" s="427">
        <v>603900</v>
      </c>
      <c r="C39" s="427">
        <v>542600</v>
      </c>
      <c r="D39" s="427">
        <v>54400</v>
      </c>
      <c r="E39" s="427">
        <v>27900</v>
      </c>
      <c r="F39" s="427">
        <v>8200</v>
      </c>
      <c r="G39" s="427">
        <v>3200</v>
      </c>
      <c r="H39" s="177"/>
      <c r="I39" s="177"/>
      <c r="J39" s="177"/>
      <c r="K39" s="177"/>
      <c r="L39" s="177"/>
    </row>
    <row r="40" spans="1:12" s="67" customFormat="1" ht="15" customHeight="1">
      <c r="A40" s="132">
        <v>1973</v>
      </c>
      <c r="B40" s="427">
        <v>637600</v>
      </c>
      <c r="C40" s="427">
        <v>599500</v>
      </c>
      <c r="D40" s="427">
        <v>67300</v>
      </c>
      <c r="E40" s="427">
        <v>33800</v>
      </c>
      <c r="F40" s="427">
        <v>7200</v>
      </c>
      <c r="G40" s="427">
        <v>2700</v>
      </c>
      <c r="H40" s="177"/>
      <c r="I40" s="177"/>
      <c r="J40" s="177"/>
      <c r="K40" s="177"/>
      <c r="L40" s="177"/>
    </row>
    <row r="41" spans="1:12" s="67" customFormat="1" ht="15" customHeight="1">
      <c r="A41" s="132">
        <v>1974</v>
      </c>
      <c r="B41" s="427">
        <v>657900</v>
      </c>
      <c r="C41" s="427">
        <v>598400</v>
      </c>
      <c r="D41" s="427">
        <v>42500</v>
      </c>
      <c r="E41" s="427">
        <v>22600</v>
      </c>
      <c r="F41" s="427">
        <v>7900</v>
      </c>
      <c r="G41" s="427">
        <v>3900</v>
      </c>
      <c r="H41" s="177"/>
      <c r="I41" s="177"/>
      <c r="J41" s="177"/>
      <c r="K41" s="177"/>
      <c r="L41" s="177"/>
    </row>
    <row r="42" spans="1:12" s="67" customFormat="1" ht="15" customHeight="1">
      <c r="A42" s="132">
        <v>1975</v>
      </c>
      <c r="B42" s="427">
        <v>669900</v>
      </c>
      <c r="C42" s="427">
        <v>592200</v>
      </c>
      <c r="D42" s="427">
        <v>45700</v>
      </c>
      <c r="E42" s="427">
        <v>34000</v>
      </c>
      <c r="F42" s="427">
        <v>9800</v>
      </c>
      <c r="G42" s="427">
        <v>5600</v>
      </c>
      <c r="H42" s="177"/>
      <c r="I42" s="177"/>
      <c r="J42" s="177"/>
      <c r="K42" s="177"/>
      <c r="L42" s="177"/>
    </row>
    <row r="43" spans="1:12" s="67" customFormat="1" ht="15" customHeight="1">
      <c r="A43" s="132">
        <v>1976</v>
      </c>
      <c r="B43" s="427">
        <v>690900</v>
      </c>
      <c r="C43" s="427">
        <v>621700</v>
      </c>
      <c r="D43" s="427">
        <v>56100</v>
      </c>
      <c r="E43" s="427">
        <v>35500</v>
      </c>
      <c r="F43" s="427">
        <v>10600</v>
      </c>
      <c r="G43" s="427">
        <v>6200</v>
      </c>
      <c r="H43" s="177"/>
      <c r="I43" s="177"/>
      <c r="J43" s="177"/>
      <c r="K43" s="177"/>
      <c r="L43" s="177"/>
    </row>
    <row r="44" spans="1:12" s="67" customFormat="1" ht="15" customHeight="1">
      <c r="A44" s="132">
        <v>1977</v>
      </c>
      <c r="B44" s="427">
        <v>706000</v>
      </c>
      <c r="C44" s="427">
        <v>627200</v>
      </c>
      <c r="D44" s="427">
        <v>55200</v>
      </c>
      <c r="E44" s="427">
        <v>40600</v>
      </c>
      <c r="F44" s="427">
        <v>10000</v>
      </c>
      <c r="G44" s="427">
        <v>6100</v>
      </c>
      <c r="H44" s="177"/>
      <c r="I44" s="177"/>
      <c r="J44" s="177"/>
      <c r="K44" s="177"/>
      <c r="L44" s="177"/>
    </row>
    <row r="45" spans="1:12" s="67" customFormat="1" ht="15" customHeight="1">
      <c r="A45" s="132">
        <v>1978</v>
      </c>
      <c r="B45" s="427">
        <v>744400</v>
      </c>
      <c r="C45" s="427">
        <v>692200</v>
      </c>
      <c r="D45" s="427">
        <v>63600</v>
      </c>
      <c r="E45" s="427">
        <v>25600</v>
      </c>
      <c r="F45" s="427">
        <v>9200</v>
      </c>
      <c r="G45" s="427">
        <v>2400</v>
      </c>
      <c r="H45" s="177"/>
      <c r="I45" s="177"/>
      <c r="J45" s="177"/>
      <c r="K45" s="177"/>
      <c r="L45" s="177"/>
    </row>
    <row r="46" spans="1:12" s="67" customFormat="1" ht="15" customHeight="1">
      <c r="A46" s="132">
        <v>1979</v>
      </c>
      <c r="B46" s="427">
        <v>785700</v>
      </c>
      <c r="C46" s="427">
        <v>726700</v>
      </c>
      <c r="D46" s="427">
        <v>66500</v>
      </c>
      <c r="E46" s="427">
        <v>25700</v>
      </c>
      <c r="F46" s="427">
        <v>9000</v>
      </c>
      <c r="G46" s="427">
        <v>4800</v>
      </c>
      <c r="H46" s="177"/>
      <c r="I46" s="177"/>
      <c r="J46" s="177"/>
      <c r="K46" s="177"/>
      <c r="L46" s="177"/>
    </row>
    <row r="47" spans="1:12" s="67" customFormat="1" ht="15" customHeight="1">
      <c r="A47" s="132">
        <v>1980</v>
      </c>
      <c r="B47" s="427">
        <v>828500</v>
      </c>
      <c r="C47" s="427">
        <v>760800</v>
      </c>
      <c r="D47" s="427">
        <v>69400</v>
      </c>
      <c r="E47" s="427">
        <v>26900</v>
      </c>
      <c r="F47" s="427">
        <v>11500</v>
      </c>
      <c r="G47" s="427">
        <v>7300</v>
      </c>
      <c r="H47" s="177"/>
      <c r="I47" s="177"/>
      <c r="J47" s="177"/>
      <c r="K47" s="177"/>
      <c r="L47" s="177"/>
    </row>
    <row r="48" spans="1:12" s="67" customFormat="1" ht="15" customHeight="1">
      <c r="A48" s="132">
        <v>1981</v>
      </c>
      <c r="B48" s="427">
        <v>871400</v>
      </c>
      <c r="C48" s="427">
        <v>788800</v>
      </c>
      <c r="D48" s="427">
        <v>72400</v>
      </c>
      <c r="E48" s="427">
        <v>29700</v>
      </c>
      <c r="F48" s="427">
        <v>12900</v>
      </c>
      <c r="G48" s="427">
        <v>9000</v>
      </c>
      <c r="H48" s="177"/>
      <c r="I48" s="177"/>
      <c r="J48" s="177"/>
      <c r="K48" s="177"/>
      <c r="L48" s="177"/>
    </row>
    <row r="49" spans="1:12" s="67" customFormat="1" ht="15" customHeight="1">
      <c r="A49" s="132">
        <v>1982</v>
      </c>
      <c r="B49" s="427">
        <v>904600</v>
      </c>
      <c r="C49" s="427">
        <v>807900</v>
      </c>
      <c r="D49" s="427">
        <v>87200</v>
      </c>
      <c r="E49" s="427">
        <v>54300</v>
      </c>
      <c r="F49" s="427">
        <v>16700</v>
      </c>
      <c r="G49" s="427">
        <v>12600</v>
      </c>
      <c r="H49" s="177"/>
      <c r="I49" s="177"/>
      <c r="J49" s="177"/>
      <c r="K49" s="177"/>
      <c r="L49" s="177"/>
    </row>
    <row r="50" spans="1:12" s="67" customFormat="1" ht="15" customHeight="1">
      <c r="A50" s="132">
        <v>1983</v>
      </c>
      <c r="B50" s="427">
        <v>956500</v>
      </c>
      <c r="C50" s="427">
        <v>855800</v>
      </c>
      <c r="D50" s="427">
        <v>96200</v>
      </c>
      <c r="E50" s="427">
        <v>44700</v>
      </c>
      <c r="F50" s="427">
        <v>18000</v>
      </c>
      <c r="G50" s="427">
        <v>13900</v>
      </c>
      <c r="H50" s="177"/>
      <c r="I50" s="177"/>
      <c r="J50" s="177"/>
      <c r="K50" s="177"/>
      <c r="L50" s="177"/>
    </row>
    <row r="51" spans="1:12" s="67" customFormat="1" ht="15" customHeight="1">
      <c r="A51" s="132">
        <v>1984</v>
      </c>
      <c r="B51" s="427">
        <v>1000800</v>
      </c>
      <c r="C51" s="427">
        <v>895000</v>
      </c>
      <c r="D51" s="427">
        <v>97900</v>
      </c>
      <c r="E51" s="427">
        <v>53900</v>
      </c>
      <c r="F51" s="427">
        <v>18300</v>
      </c>
      <c r="G51" s="427">
        <v>14200</v>
      </c>
      <c r="H51" s="177"/>
      <c r="I51" s="177"/>
      <c r="J51" s="177"/>
      <c r="K51" s="177"/>
      <c r="L51" s="177"/>
    </row>
    <row r="52" spans="1:12" s="67" customFormat="1" ht="15" customHeight="1">
      <c r="A52" s="132">
        <v>1985</v>
      </c>
      <c r="B52" s="427">
        <v>1044200</v>
      </c>
      <c r="C52" s="427">
        <v>868100</v>
      </c>
      <c r="D52" s="427">
        <v>104600</v>
      </c>
      <c r="E52" s="427">
        <v>61600</v>
      </c>
      <c r="F52" s="427">
        <v>19600</v>
      </c>
      <c r="G52" s="427">
        <v>15400</v>
      </c>
      <c r="H52" s="177"/>
      <c r="I52" s="177"/>
      <c r="J52" s="177"/>
      <c r="K52" s="177"/>
      <c r="L52" s="177"/>
    </row>
    <row r="53" spans="1:12" s="67" customFormat="1" ht="15" customHeight="1">
      <c r="A53" s="132">
        <v>1986</v>
      </c>
      <c r="B53" s="427">
        <v>1057600</v>
      </c>
      <c r="C53" s="427">
        <v>847400</v>
      </c>
      <c r="D53" s="427">
        <v>117300</v>
      </c>
      <c r="E53" s="427">
        <v>104700</v>
      </c>
      <c r="F53" s="427">
        <v>19700</v>
      </c>
      <c r="G53" s="427">
        <v>14900</v>
      </c>
      <c r="H53" s="177"/>
      <c r="I53" s="177"/>
      <c r="J53" s="177"/>
      <c r="K53" s="177"/>
      <c r="L53" s="177"/>
    </row>
    <row r="54" spans="1:12" s="67" customFormat="1" ht="15" customHeight="1">
      <c r="A54" s="132" t="s">
        <v>236</v>
      </c>
      <c r="B54" s="427">
        <v>1066300</v>
      </c>
      <c r="C54" s="427">
        <v>867300</v>
      </c>
      <c r="D54" s="427">
        <v>117800</v>
      </c>
      <c r="E54" s="427">
        <v>84200</v>
      </c>
      <c r="F54" s="427">
        <v>19700</v>
      </c>
      <c r="G54" s="427">
        <v>14600</v>
      </c>
      <c r="H54" s="177"/>
      <c r="I54" s="177"/>
      <c r="J54" s="177"/>
      <c r="K54" s="177"/>
      <c r="L54" s="177"/>
    </row>
    <row r="55" spans="1:12" s="67" customFormat="1" ht="15" customHeight="1">
      <c r="A55" s="132" t="s">
        <v>237</v>
      </c>
      <c r="B55" s="427">
        <v>1115300</v>
      </c>
      <c r="C55" s="427">
        <v>911200</v>
      </c>
      <c r="D55" s="427">
        <v>126200</v>
      </c>
      <c r="E55" s="427">
        <v>78300</v>
      </c>
      <c r="F55" s="427">
        <v>13800</v>
      </c>
      <c r="G55" s="427">
        <v>11000</v>
      </c>
      <c r="H55" s="177"/>
      <c r="I55" s="177"/>
      <c r="J55" s="177"/>
      <c r="K55" s="177"/>
      <c r="L55" s="177"/>
    </row>
    <row r="56" spans="1:12" s="67" customFormat="1" ht="15" customHeight="1">
      <c r="A56" s="132" t="s">
        <v>238</v>
      </c>
      <c r="B56" s="427">
        <v>1133200</v>
      </c>
      <c r="C56" s="427">
        <v>972900</v>
      </c>
      <c r="D56" s="427">
        <v>135000</v>
      </c>
      <c r="E56" s="427">
        <v>118300</v>
      </c>
      <c r="F56" s="427">
        <v>13900</v>
      </c>
      <c r="G56" s="427">
        <v>9800</v>
      </c>
      <c r="H56" s="177"/>
      <c r="I56" s="177"/>
      <c r="J56" s="177"/>
      <c r="K56" s="177"/>
      <c r="L56" s="177"/>
    </row>
    <row r="57" spans="1:12" s="67" customFormat="1" ht="15" customHeight="1">
      <c r="A57" s="132" t="s">
        <v>239</v>
      </c>
      <c r="B57" s="427">
        <v>1175400</v>
      </c>
      <c r="C57" s="427">
        <v>1009700</v>
      </c>
      <c r="D57" s="427">
        <v>126300</v>
      </c>
      <c r="E57" s="427">
        <v>85600</v>
      </c>
      <c r="F57" s="427">
        <v>15900</v>
      </c>
      <c r="G57" s="427">
        <v>11500</v>
      </c>
      <c r="H57" s="177"/>
      <c r="I57" s="177"/>
      <c r="J57" s="177"/>
      <c r="K57" s="177"/>
      <c r="L57" s="177"/>
    </row>
    <row r="58" spans="1:12" s="67" customFormat="1" ht="15" customHeight="1">
      <c r="A58" s="132" t="s">
        <v>240</v>
      </c>
      <c r="B58" s="427">
        <v>1186800</v>
      </c>
      <c r="C58" s="427">
        <v>1031900</v>
      </c>
      <c r="D58" s="427">
        <v>115400</v>
      </c>
      <c r="E58" s="427">
        <v>105400</v>
      </c>
      <c r="F58" s="427">
        <v>21800</v>
      </c>
      <c r="G58" s="427">
        <v>17700</v>
      </c>
      <c r="H58" s="177"/>
      <c r="I58" s="177"/>
      <c r="J58" s="177"/>
      <c r="K58" s="177"/>
      <c r="L58" s="177"/>
    </row>
    <row r="59" spans="1:12" s="67" customFormat="1" ht="15" customHeight="1">
      <c r="A59" s="134" t="s">
        <v>241</v>
      </c>
      <c r="B59" s="427">
        <v>1180200</v>
      </c>
      <c r="C59" s="427">
        <v>979800</v>
      </c>
      <c r="D59" s="427">
        <v>111900</v>
      </c>
      <c r="E59" s="427">
        <v>119900</v>
      </c>
      <c r="F59" s="427">
        <v>27300</v>
      </c>
      <c r="G59" s="427">
        <v>23300</v>
      </c>
      <c r="H59" s="177"/>
      <c r="I59" s="177"/>
      <c r="J59" s="177"/>
      <c r="K59" s="177"/>
      <c r="L59" s="177"/>
    </row>
    <row r="60" spans="1:12" s="67" customFormat="1" ht="15" customHeight="1">
      <c r="A60" s="134" t="s">
        <v>242</v>
      </c>
      <c r="B60" s="427">
        <v>1136400</v>
      </c>
      <c r="C60" s="427">
        <v>960600</v>
      </c>
      <c r="D60" s="427">
        <v>108800</v>
      </c>
      <c r="E60" s="427">
        <v>153900</v>
      </c>
      <c r="F60" s="427">
        <v>28700</v>
      </c>
      <c r="G60" s="427">
        <v>25000</v>
      </c>
      <c r="H60" s="177"/>
      <c r="I60" s="177"/>
      <c r="J60" s="177"/>
      <c r="K60" s="177"/>
      <c r="L60" s="177"/>
    </row>
    <row r="61" spans="1:12" s="67" customFormat="1" ht="15" customHeight="1">
      <c r="A61" s="134" t="s">
        <v>243</v>
      </c>
      <c r="B61" s="427">
        <v>1119700</v>
      </c>
      <c r="C61" s="427">
        <v>956700</v>
      </c>
      <c r="D61" s="427">
        <v>115400</v>
      </c>
      <c r="E61" s="427">
        <v>133700</v>
      </c>
      <c r="F61" s="427">
        <v>22700</v>
      </c>
      <c r="G61" s="427">
        <v>19900</v>
      </c>
      <c r="H61" s="177"/>
      <c r="I61" s="177"/>
      <c r="J61" s="177"/>
      <c r="K61" s="177"/>
      <c r="L61" s="177"/>
    </row>
    <row r="62" spans="1:12" s="67" customFormat="1" ht="15" customHeight="1">
      <c r="A62" s="134" t="s">
        <v>244</v>
      </c>
      <c r="B62" s="427">
        <v>1124200</v>
      </c>
      <c r="C62" s="427">
        <v>981800</v>
      </c>
      <c r="D62" s="427">
        <v>131800</v>
      </c>
      <c r="E62" s="427">
        <v>128500</v>
      </c>
      <c r="F62" s="427">
        <v>19200</v>
      </c>
      <c r="G62" s="427">
        <v>16100</v>
      </c>
      <c r="H62" s="177"/>
      <c r="I62" s="177"/>
      <c r="J62" s="177"/>
      <c r="K62" s="177"/>
      <c r="L62" s="177"/>
    </row>
    <row r="63" spans="1:12" s="67" customFormat="1" ht="15" customHeight="1">
      <c r="A63" s="134" t="s">
        <v>245</v>
      </c>
      <c r="B63" s="427">
        <v>1165500</v>
      </c>
      <c r="C63" s="427">
        <v>1038800</v>
      </c>
      <c r="D63" s="427">
        <v>146700</v>
      </c>
      <c r="E63" s="427">
        <v>106500</v>
      </c>
      <c r="F63" s="427">
        <v>18500</v>
      </c>
      <c r="G63" s="427">
        <v>14700</v>
      </c>
      <c r="H63" s="177"/>
      <c r="I63" s="177"/>
      <c r="J63" s="177"/>
      <c r="K63" s="177"/>
      <c r="L63" s="177"/>
    </row>
    <row r="64" spans="1:12" s="67" customFormat="1" ht="15" customHeight="1">
      <c r="A64" s="134" t="s">
        <v>246</v>
      </c>
      <c r="B64" s="427">
        <v>1244000</v>
      </c>
      <c r="C64" s="427">
        <v>1091900</v>
      </c>
      <c r="D64" s="427">
        <v>170200</v>
      </c>
      <c r="E64" s="427">
        <v>92800</v>
      </c>
      <c r="F64" s="427">
        <v>16700</v>
      </c>
      <c r="G64" s="427">
        <v>13500</v>
      </c>
      <c r="H64" s="177"/>
      <c r="I64" s="177"/>
      <c r="J64" s="177"/>
      <c r="K64" s="177"/>
      <c r="L64" s="177"/>
    </row>
    <row r="65" spans="1:12" s="67" customFormat="1" ht="15" customHeight="1">
      <c r="A65" s="134" t="s">
        <v>247</v>
      </c>
      <c r="B65" s="427">
        <v>1323100</v>
      </c>
      <c r="C65" s="427">
        <v>1184900</v>
      </c>
      <c r="D65" s="427">
        <v>205300</v>
      </c>
      <c r="E65" s="427">
        <v>127400</v>
      </c>
      <c r="F65" s="427">
        <v>16400</v>
      </c>
      <c r="G65" s="427">
        <v>13200</v>
      </c>
      <c r="H65" s="177"/>
      <c r="I65" s="177"/>
      <c r="J65" s="177"/>
      <c r="K65" s="177"/>
      <c r="L65" s="177"/>
    </row>
    <row r="66" spans="1:12" s="67" customFormat="1" ht="15" customHeight="1">
      <c r="A66" s="134" t="s">
        <v>248</v>
      </c>
      <c r="B66" s="427">
        <v>1422900</v>
      </c>
      <c r="C66" s="427">
        <v>1281100</v>
      </c>
      <c r="D66" s="427">
        <v>215200</v>
      </c>
      <c r="E66" s="427">
        <v>116600</v>
      </c>
      <c r="F66" s="427">
        <v>17500</v>
      </c>
      <c r="G66" s="427">
        <v>14900</v>
      </c>
      <c r="H66" s="177"/>
      <c r="I66" s="177"/>
      <c r="J66" s="177"/>
      <c r="K66" s="177"/>
      <c r="L66" s="177"/>
    </row>
    <row r="67" spans="1:12" s="67" customFormat="1" ht="15" customHeight="1">
      <c r="A67" s="134" t="s">
        <v>249</v>
      </c>
      <c r="B67" s="427">
        <v>1510500</v>
      </c>
      <c r="C67" s="427">
        <v>1361600</v>
      </c>
      <c r="D67" s="427">
        <v>225600</v>
      </c>
      <c r="E67" s="427">
        <v>139200</v>
      </c>
      <c r="F67" s="427">
        <v>16400</v>
      </c>
      <c r="G67" s="427">
        <v>13700</v>
      </c>
      <c r="H67" s="177"/>
      <c r="I67" s="177"/>
      <c r="J67" s="177"/>
      <c r="K67" s="177"/>
      <c r="L67" s="177"/>
    </row>
    <row r="68" spans="1:12" s="67" customFormat="1" ht="15" customHeight="1">
      <c r="A68" s="134" t="s">
        <v>250</v>
      </c>
      <c r="B68" s="427">
        <v>1595500</v>
      </c>
      <c r="C68" s="427">
        <v>1442300</v>
      </c>
      <c r="D68" s="427">
        <v>238300</v>
      </c>
      <c r="E68" s="427">
        <v>154500</v>
      </c>
      <c r="F68" s="427">
        <v>17500</v>
      </c>
      <c r="G68" s="427">
        <v>15200</v>
      </c>
      <c r="H68" s="177"/>
      <c r="I68" s="177"/>
      <c r="J68" s="177"/>
      <c r="K68" s="177"/>
      <c r="L68" s="177"/>
    </row>
    <row r="69" spans="1:12" s="67" customFormat="1" ht="15" customHeight="1">
      <c r="A69" s="132" t="s">
        <v>251</v>
      </c>
      <c r="B69" s="427">
        <v>1658200</v>
      </c>
      <c r="C69" s="427">
        <v>1491500</v>
      </c>
      <c r="D69" s="427">
        <v>225500</v>
      </c>
      <c r="E69" s="427">
        <v>164100</v>
      </c>
      <c r="F69" s="427">
        <v>18600</v>
      </c>
      <c r="G69" s="427">
        <v>15800</v>
      </c>
      <c r="H69" s="177"/>
      <c r="I69" s="177"/>
      <c r="J69" s="177"/>
      <c r="K69" s="177"/>
      <c r="L69" s="177"/>
    </row>
    <row r="70" spans="1:12" s="67" customFormat="1" ht="15" customHeight="1">
      <c r="A70" s="132" t="s">
        <v>252</v>
      </c>
      <c r="B70" s="427">
        <v>1804100</v>
      </c>
      <c r="C70" s="427">
        <v>1639700</v>
      </c>
      <c r="D70" s="427">
        <v>325900</v>
      </c>
      <c r="E70" s="427">
        <v>182000</v>
      </c>
      <c r="F70" s="427">
        <v>19500</v>
      </c>
      <c r="G70" s="427">
        <v>16500</v>
      </c>
      <c r="H70" s="177"/>
      <c r="I70" s="177"/>
      <c r="J70" s="177"/>
      <c r="K70" s="177"/>
      <c r="L70" s="177"/>
    </row>
    <row r="71" spans="1:12" s="67" customFormat="1" ht="15" customHeight="1">
      <c r="A71" s="132" t="s">
        <v>253</v>
      </c>
      <c r="B71" s="427">
        <v>2016700</v>
      </c>
      <c r="C71" s="427">
        <v>1842800</v>
      </c>
      <c r="D71" s="427">
        <v>390200</v>
      </c>
      <c r="E71" s="427">
        <v>179000</v>
      </c>
      <c r="F71" s="427">
        <v>16700</v>
      </c>
      <c r="G71" s="427">
        <v>14000</v>
      </c>
      <c r="H71" s="177"/>
      <c r="I71" s="177"/>
      <c r="J71" s="177"/>
      <c r="K71" s="177"/>
      <c r="L71" s="177"/>
    </row>
    <row r="72" spans="1:12" s="67" customFormat="1" ht="15" customHeight="1">
      <c r="A72" s="132" t="s">
        <v>254</v>
      </c>
      <c r="B72" s="427">
        <v>2160200</v>
      </c>
      <c r="C72" s="427">
        <v>1980300</v>
      </c>
      <c r="D72" s="427">
        <v>333700</v>
      </c>
      <c r="E72" s="427">
        <v>191600</v>
      </c>
      <c r="F72" s="427">
        <v>17000</v>
      </c>
      <c r="G72" s="427">
        <v>13600</v>
      </c>
      <c r="H72" s="177"/>
      <c r="I72" s="177"/>
      <c r="J72" s="177"/>
      <c r="K72" s="177"/>
      <c r="L72" s="177"/>
    </row>
    <row r="73" spans="1:12" s="67" customFormat="1" ht="15" customHeight="1">
      <c r="A73" s="132" t="s">
        <v>255</v>
      </c>
      <c r="B73" s="427">
        <v>2323100</v>
      </c>
      <c r="C73" s="427">
        <v>2130200</v>
      </c>
      <c r="D73" s="427">
        <v>372000</v>
      </c>
      <c r="E73" s="427">
        <v>212100</v>
      </c>
      <c r="F73" s="427">
        <v>18600</v>
      </c>
      <c r="G73" s="427">
        <v>15400</v>
      </c>
      <c r="H73" s="177"/>
      <c r="I73" s="177"/>
      <c r="J73" s="177"/>
      <c r="K73" s="177"/>
      <c r="L73" s="177"/>
    </row>
    <row r="74" spans="1:12" s="67" customFormat="1" ht="15" customHeight="1">
      <c r="A74" s="132" t="s">
        <v>256</v>
      </c>
      <c r="B74" s="427">
        <v>2546200</v>
      </c>
      <c r="C74" s="427">
        <v>2341500</v>
      </c>
      <c r="D74" s="427">
        <v>449700</v>
      </c>
      <c r="E74" s="427">
        <v>225400</v>
      </c>
      <c r="F74" s="427">
        <v>19000</v>
      </c>
      <c r="G74" s="427">
        <v>15200</v>
      </c>
      <c r="H74" s="177"/>
      <c r="I74" s="177"/>
      <c r="J74" s="177"/>
      <c r="K74" s="177"/>
      <c r="L74" s="177"/>
    </row>
    <row r="75" spans="1:12" s="67" customFormat="1" ht="15" customHeight="1">
      <c r="A75" s="132" t="s">
        <v>257</v>
      </c>
      <c r="B75" s="427">
        <v>2686500</v>
      </c>
      <c r="C75" s="427">
        <v>2423200</v>
      </c>
      <c r="D75" s="427">
        <v>372400</v>
      </c>
      <c r="E75" s="427">
        <v>233800</v>
      </c>
      <c r="F75" s="427">
        <v>20200</v>
      </c>
      <c r="G75" s="427">
        <v>15300</v>
      </c>
      <c r="H75" s="177"/>
      <c r="I75" s="177"/>
      <c r="J75" s="177"/>
      <c r="K75" s="177"/>
      <c r="L75" s="177"/>
    </row>
    <row r="76" spans="1:12" s="67" customFormat="1" ht="15" customHeight="1">
      <c r="A76" s="132" t="s">
        <v>258</v>
      </c>
      <c r="B76" s="427">
        <v>2718200</v>
      </c>
      <c r="C76" s="427">
        <v>2265500</v>
      </c>
      <c r="D76" s="427">
        <v>330100</v>
      </c>
      <c r="E76" s="427">
        <v>300500</v>
      </c>
      <c r="F76" s="427">
        <v>23500</v>
      </c>
      <c r="G76" s="427">
        <v>19400</v>
      </c>
      <c r="H76" s="177"/>
      <c r="I76" s="177"/>
      <c r="J76" s="177"/>
      <c r="K76" s="177"/>
      <c r="L76" s="177"/>
    </row>
    <row r="77" spans="1:12" ht="17.25" customHeight="1">
      <c r="A77" s="484" t="s">
        <v>259</v>
      </c>
      <c r="B77" s="484"/>
      <c r="C77" s="484"/>
      <c r="D77" s="484"/>
      <c r="E77" s="484"/>
      <c r="F77" s="484"/>
      <c r="G77" s="484"/>
      <c r="H77" s="131"/>
      <c r="I77" s="131"/>
      <c r="J77" s="131"/>
      <c r="K77" s="131"/>
      <c r="L77" s="131"/>
    </row>
    <row r="78" spans="1:12" s="67" customFormat="1" ht="15" customHeight="1">
      <c r="A78" s="132" t="s">
        <v>260</v>
      </c>
      <c r="B78" s="427">
        <v>2629884</v>
      </c>
      <c r="C78" s="427">
        <v>2359098</v>
      </c>
      <c r="D78" s="427">
        <v>365649</v>
      </c>
      <c r="E78" s="427">
        <v>509711</v>
      </c>
      <c r="F78" s="427">
        <v>24733</v>
      </c>
      <c r="G78" s="427">
        <v>21150</v>
      </c>
      <c r="H78" s="177"/>
      <c r="I78" s="177"/>
      <c r="J78" s="177"/>
      <c r="K78" s="177"/>
      <c r="L78" s="177"/>
    </row>
    <row r="79" spans="1:12" s="67" customFormat="1" ht="15" customHeight="1">
      <c r="A79" s="132" t="s">
        <v>261</v>
      </c>
      <c r="B79" s="427">
        <v>2686902</v>
      </c>
      <c r="C79" s="427">
        <v>2456091</v>
      </c>
      <c r="D79" s="427">
        <v>400557</v>
      </c>
      <c r="E79" s="427">
        <v>348443</v>
      </c>
      <c r="F79" s="427">
        <v>22129</v>
      </c>
      <c r="G79" s="427">
        <v>18462</v>
      </c>
      <c r="H79" s="177"/>
      <c r="I79" s="177"/>
      <c r="J79" s="177"/>
      <c r="K79" s="177"/>
      <c r="L79" s="177"/>
    </row>
    <row r="80" spans="1:12" s="67" customFormat="1" ht="15" customHeight="1">
      <c r="A80" s="132" t="s">
        <v>262</v>
      </c>
      <c r="B80" s="427">
        <v>2859666</v>
      </c>
      <c r="C80" s="427">
        <v>2612648</v>
      </c>
      <c r="D80" s="427">
        <v>455647</v>
      </c>
      <c r="E80" s="427">
        <v>287769</v>
      </c>
      <c r="F80" s="427">
        <v>23414</v>
      </c>
      <c r="G80" s="427">
        <v>19371</v>
      </c>
      <c r="H80" s="177"/>
      <c r="I80" s="177"/>
      <c r="J80" s="177"/>
      <c r="K80" s="177"/>
      <c r="L80" s="177"/>
    </row>
    <row r="81" spans="1:12" s="67" customFormat="1" ht="15" customHeight="1">
      <c r="A81" s="132" t="s">
        <v>263</v>
      </c>
      <c r="B81" s="427">
        <v>3044710</v>
      </c>
      <c r="C81" s="427">
        <v>2778366</v>
      </c>
      <c r="D81" s="427">
        <v>482794</v>
      </c>
      <c r="E81" s="427">
        <v>302616</v>
      </c>
      <c r="F81" s="427">
        <v>22715</v>
      </c>
      <c r="G81" s="427">
        <v>17581</v>
      </c>
      <c r="H81" s="428"/>
      <c r="I81" s="177"/>
      <c r="J81" s="177"/>
      <c r="L81" s="177"/>
    </row>
    <row r="82" spans="1:12" s="67" customFormat="1" ht="15" customHeight="1">
      <c r="A82" s="132" t="s">
        <v>264</v>
      </c>
      <c r="B82" s="427">
        <v>3250325</v>
      </c>
      <c r="C82" s="427">
        <v>2968099</v>
      </c>
      <c r="D82" s="427">
        <v>533013</v>
      </c>
      <c r="E82" s="427">
        <v>332171</v>
      </c>
      <c r="F82" s="427">
        <v>23235</v>
      </c>
      <c r="G82" s="427">
        <v>17041</v>
      </c>
      <c r="H82" s="428"/>
      <c r="I82" s="177"/>
      <c r="J82" s="177"/>
      <c r="L82" s="177"/>
    </row>
    <row r="83" spans="1:12" s="67" customFormat="1" ht="15" customHeight="1">
      <c r="A83" s="132" t="s">
        <v>76</v>
      </c>
      <c r="B83" s="427">
        <v>3464155</v>
      </c>
      <c r="C83" s="427">
        <v>3203697</v>
      </c>
      <c r="D83" s="427">
        <v>585741</v>
      </c>
      <c r="E83" s="427">
        <v>369526</v>
      </c>
      <c r="F83" s="427">
        <v>22556</v>
      </c>
      <c r="G83" s="427">
        <v>15356</v>
      </c>
      <c r="H83" s="428"/>
      <c r="I83" s="429"/>
      <c r="L83" s="177"/>
    </row>
    <row r="84" spans="1:12" s="67" customFormat="1" ht="15" customHeight="1">
      <c r="A84" s="132" t="s">
        <v>77</v>
      </c>
      <c r="B84" s="427">
        <v>3678860</v>
      </c>
      <c r="C84" s="427">
        <v>3433780</v>
      </c>
      <c r="D84" s="427">
        <v>611372</v>
      </c>
      <c r="E84" s="427">
        <v>339736</v>
      </c>
      <c r="F84" s="427">
        <v>25478</v>
      </c>
      <c r="G84" s="427">
        <v>14334</v>
      </c>
      <c r="H84" s="428"/>
      <c r="I84" s="177"/>
      <c r="L84" s="177"/>
    </row>
    <row r="85" spans="1:12" s="67" customFormat="1" ht="15" customHeight="1">
      <c r="A85" s="132" t="s">
        <v>78</v>
      </c>
      <c r="B85" s="427">
        <v>3896755</v>
      </c>
      <c r="C85" s="427">
        <v>3648478</v>
      </c>
      <c r="D85" s="427">
        <v>644750</v>
      </c>
      <c r="E85" s="427">
        <v>436526</v>
      </c>
      <c r="F85" s="427">
        <v>24327</v>
      </c>
      <c r="G85" s="427">
        <v>14918</v>
      </c>
      <c r="H85" s="428"/>
      <c r="I85" s="272"/>
      <c r="J85" s="430"/>
      <c r="L85" s="177"/>
    </row>
    <row r="86" spans="1:12" s="67" customFormat="1" ht="15" customHeight="1">
      <c r="A86" s="132" t="s">
        <v>79</v>
      </c>
      <c r="B86" s="427">
        <v>4033355</v>
      </c>
      <c r="C86" s="427">
        <v>3770022</v>
      </c>
      <c r="D86" s="427">
        <v>620285</v>
      </c>
      <c r="E86" s="427">
        <v>490738</v>
      </c>
      <c r="F86" s="427">
        <v>25629</v>
      </c>
      <c r="G86" s="427">
        <v>17164</v>
      </c>
      <c r="H86" s="428"/>
      <c r="I86" s="177"/>
      <c r="J86" s="177"/>
      <c r="K86" s="177"/>
      <c r="L86" s="177"/>
    </row>
    <row r="87" spans="1:12" s="67" customFormat="1" ht="15" customHeight="1">
      <c r="A87" s="132" t="s">
        <v>80</v>
      </c>
      <c r="B87" s="427">
        <v>4202044</v>
      </c>
      <c r="C87" s="427">
        <v>3926374</v>
      </c>
      <c r="D87" s="427">
        <v>672890</v>
      </c>
      <c r="E87" s="427">
        <v>508865</v>
      </c>
      <c r="F87" s="427">
        <v>26114</v>
      </c>
      <c r="G87" s="427">
        <v>16902</v>
      </c>
      <c r="H87" s="428"/>
      <c r="I87" s="177"/>
      <c r="J87" s="177"/>
      <c r="K87" s="177"/>
      <c r="L87" s="177"/>
    </row>
    <row r="88" spans="1:12" s="67" customFormat="1" ht="15" customHeight="1">
      <c r="A88" s="132" t="s">
        <v>81</v>
      </c>
      <c r="B88" s="427">
        <v>4350913</v>
      </c>
      <c r="C88" s="427">
        <v>4064063</v>
      </c>
      <c r="D88" s="427">
        <v>665495</v>
      </c>
      <c r="E88" s="427">
        <v>536934</v>
      </c>
      <c r="F88" s="427">
        <v>27960</v>
      </c>
      <c r="G88" s="427">
        <v>16466</v>
      </c>
      <c r="H88" s="428"/>
      <c r="I88" s="177"/>
      <c r="J88" s="177"/>
      <c r="K88" s="177"/>
      <c r="L88" s="177"/>
    </row>
    <row r="89" spans="1:12" s="67" customFormat="1" ht="15" customHeight="1">
      <c r="A89" s="132" t="s">
        <v>82</v>
      </c>
      <c r="B89" s="427">
        <v>4716126</v>
      </c>
      <c r="C89" s="427">
        <v>4410236</v>
      </c>
      <c r="D89" s="427">
        <v>810316</v>
      </c>
      <c r="E89" s="427">
        <v>437790</v>
      </c>
      <c r="F89" s="427">
        <v>25348</v>
      </c>
      <c r="G89" s="427">
        <v>10438</v>
      </c>
      <c r="H89" s="428"/>
      <c r="I89" s="177"/>
      <c r="J89" s="177"/>
      <c r="K89" s="177"/>
      <c r="L89" s="177"/>
    </row>
    <row r="90" spans="1:12" s="67" customFormat="1" ht="15" customHeight="1">
      <c r="A90" s="132" t="s">
        <v>83</v>
      </c>
      <c r="B90" s="427">
        <v>4894356</v>
      </c>
      <c r="C90" s="427">
        <v>4499342</v>
      </c>
      <c r="D90" s="427">
        <v>753168</v>
      </c>
      <c r="E90" s="427">
        <v>581824</v>
      </c>
      <c r="F90" s="427">
        <v>28859</v>
      </c>
      <c r="G90" s="427">
        <v>17035</v>
      </c>
      <c r="H90" s="428"/>
      <c r="I90" s="177"/>
      <c r="J90" s="177"/>
      <c r="K90" s="177"/>
      <c r="L90" s="177"/>
    </row>
    <row r="91" spans="1:12" s="67" customFormat="1" ht="15" customHeight="1">
      <c r="A91" s="132" t="s">
        <v>84</v>
      </c>
      <c r="B91" s="427">
        <v>5116743</v>
      </c>
      <c r="C91" s="427">
        <v>4645402</v>
      </c>
      <c r="D91" s="427">
        <v>801006</v>
      </c>
      <c r="E91" s="427">
        <v>585807</v>
      </c>
      <c r="F91" s="427">
        <v>33064</v>
      </c>
      <c r="G91" s="427">
        <v>22827</v>
      </c>
      <c r="H91" s="428"/>
      <c r="I91" s="177"/>
      <c r="J91" s="177"/>
      <c r="K91" s="177"/>
      <c r="L91" s="177"/>
    </row>
    <row r="92" spans="1:12" s="67" customFormat="1" ht="15" customHeight="1">
      <c r="A92" s="135" t="s">
        <v>85</v>
      </c>
      <c r="B92" s="522">
        <v>5350759</v>
      </c>
      <c r="C92" s="522">
        <v>4876374</v>
      </c>
      <c r="D92" s="522">
        <v>890684</v>
      </c>
      <c r="E92" s="522">
        <v>663167</v>
      </c>
      <c r="F92" s="522">
        <v>33952</v>
      </c>
      <c r="G92" s="522">
        <v>24662</v>
      </c>
      <c r="H92" s="428"/>
      <c r="I92" s="177"/>
      <c r="J92" s="177"/>
      <c r="K92" s="177"/>
      <c r="L92" s="177"/>
    </row>
    <row r="93" spans="1:12" s="67" customFormat="1" ht="15" customHeight="1">
      <c r="A93" s="224"/>
      <c r="B93" s="224"/>
      <c r="C93" s="224"/>
      <c r="D93" s="224"/>
      <c r="E93" s="224"/>
      <c r="F93" s="224"/>
      <c r="G93" s="224"/>
      <c r="H93" s="431"/>
    </row>
    <row r="94" spans="1:12" s="67" customFormat="1" ht="15" customHeight="1">
      <c r="A94" s="26" t="s">
        <v>96</v>
      </c>
      <c r="B94" s="11"/>
      <c r="C94" s="11"/>
      <c r="D94" s="11"/>
      <c r="E94" s="11"/>
    </row>
    <row r="95" spans="1:12" s="67" customFormat="1" ht="15" customHeight="1">
      <c r="A95" s="68" t="s">
        <v>97</v>
      </c>
      <c r="B95" s="68"/>
      <c r="C95" s="68"/>
      <c r="D95" s="68"/>
      <c r="E95" s="68"/>
      <c r="F95" s="68"/>
      <c r="G95" s="68"/>
    </row>
    <row r="96" spans="1:12" s="67" customFormat="1" ht="15" customHeight="1">
      <c r="A96" s="68" t="s">
        <v>265</v>
      </c>
      <c r="B96" s="68"/>
      <c r="C96" s="68"/>
      <c r="D96" s="68"/>
      <c r="E96" s="68"/>
      <c r="F96" s="68"/>
      <c r="G96" s="68"/>
    </row>
    <row r="97" spans="1:8" s="67" customFormat="1" ht="15" customHeight="1">
      <c r="A97" s="68" t="s">
        <v>266</v>
      </c>
      <c r="B97" s="68"/>
      <c r="C97" s="68"/>
      <c r="D97" s="68"/>
      <c r="E97" s="68"/>
      <c r="F97" s="68"/>
      <c r="G97" s="68"/>
    </row>
    <row r="98" spans="1:8" s="67" customFormat="1" ht="15" customHeight="1">
      <c r="A98" s="79" t="s">
        <v>267</v>
      </c>
      <c r="B98" s="79"/>
      <c r="C98" s="79"/>
      <c r="D98" s="79"/>
      <c r="E98" s="79"/>
      <c r="F98" s="79"/>
      <c r="G98" s="79"/>
    </row>
    <row r="99" spans="1:8" s="67" customFormat="1" ht="15" customHeight="1">
      <c r="A99" s="68" t="s">
        <v>268</v>
      </c>
      <c r="B99" s="68"/>
      <c r="C99" s="68"/>
      <c r="D99" s="68"/>
      <c r="E99" s="68"/>
      <c r="F99" s="68"/>
      <c r="G99" s="68"/>
    </row>
    <row r="100" spans="1:8" s="67" customFormat="1" ht="15" customHeight="1">
      <c r="A100" s="79" t="s">
        <v>269</v>
      </c>
      <c r="B100" s="79"/>
      <c r="C100" s="79"/>
      <c r="D100" s="79"/>
      <c r="E100" s="79"/>
      <c r="F100" s="79"/>
      <c r="G100" s="79"/>
    </row>
    <row r="101" spans="1:8" s="11" customFormat="1" ht="15" customHeight="1">
      <c r="A101" s="79" t="s">
        <v>270</v>
      </c>
      <c r="B101" s="79"/>
      <c r="C101" s="79"/>
      <c r="D101" s="79"/>
      <c r="E101" s="79"/>
      <c r="F101" s="79"/>
      <c r="G101" s="79"/>
      <c r="H101" s="87"/>
    </row>
    <row r="102" spans="1:8" ht="39" customHeight="1">
      <c r="A102" s="474" t="s">
        <v>271</v>
      </c>
      <c r="B102" s="474"/>
      <c r="C102" s="474"/>
      <c r="D102" s="474"/>
      <c r="E102" s="474"/>
      <c r="F102" s="474"/>
      <c r="G102" s="474"/>
    </row>
    <row r="103" spans="1:8" s="67" customFormat="1" ht="15" customHeight="1">
      <c r="A103" s="79" t="s">
        <v>272</v>
      </c>
      <c r="B103" s="79"/>
      <c r="C103" s="79"/>
      <c r="D103" s="79"/>
      <c r="E103" s="79"/>
      <c r="F103" s="79"/>
      <c r="G103" s="79"/>
    </row>
    <row r="104" spans="1:8" s="67" customFormat="1" ht="15" customHeight="1">
      <c r="A104" s="79" t="s">
        <v>273</v>
      </c>
      <c r="B104" s="79"/>
      <c r="C104" s="79"/>
      <c r="D104" s="79"/>
      <c r="E104" s="79"/>
      <c r="F104" s="79"/>
      <c r="G104" s="79"/>
    </row>
    <row r="105" spans="1:8" s="67" customFormat="1" ht="15" customHeight="1">
      <c r="A105" s="79" t="s">
        <v>274</v>
      </c>
      <c r="B105" s="289"/>
      <c r="C105" s="290"/>
      <c r="D105" s="291"/>
      <c r="G105" s="292"/>
    </row>
    <row r="106" spans="1:8" ht="15" customHeight="1">
      <c r="A106" s="79"/>
      <c r="C106" s="136"/>
      <c r="D106" s="136"/>
    </row>
    <row r="107" spans="1:8" ht="15" customHeight="1"/>
  </sheetData>
  <mergeCells count="3">
    <mergeCell ref="A4:G4"/>
    <mergeCell ref="A77:G77"/>
    <mergeCell ref="A102:G102"/>
  </mergeCells>
  <pageMargins left="0.7" right="0.7" top="0.75" bottom="0.75" header="0.3" footer="0.3"/>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9"/>
  <sheetViews>
    <sheetView showGridLines="0" zoomScaleNormal="100" workbookViewId="0"/>
  </sheetViews>
  <sheetFormatPr defaultColWidth="55" defaultRowHeight="12.75"/>
  <cols>
    <col min="1" max="1" width="77.7109375" style="11" customWidth="1"/>
    <col min="2" max="2" width="15.28515625" style="11" customWidth="1"/>
    <col min="3" max="11" width="11.7109375" style="11" customWidth="1"/>
    <col min="12" max="256" width="8.5703125" style="11" customWidth="1"/>
    <col min="257" max="16384" width="55" style="11"/>
  </cols>
  <sheetData>
    <row r="1" spans="1:18" s="12" customFormat="1" ht="18" customHeight="1">
      <c r="A1" s="74" t="s">
        <v>75</v>
      </c>
    </row>
    <row r="2" spans="1:18" ht="18" customHeight="1">
      <c r="A2" s="74" t="s">
        <v>62</v>
      </c>
      <c r="B2" s="85"/>
    </row>
    <row r="3" spans="1:18" ht="15" customHeight="1">
      <c r="A3" s="523"/>
      <c r="B3" s="524"/>
      <c r="C3" s="524"/>
      <c r="D3" s="524"/>
      <c r="E3" s="525"/>
    </row>
    <row r="4" spans="1:18" s="26" customFormat="1" ht="15" customHeight="1">
      <c r="A4" s="526"/>
      <c r="B4" s="527" t="s">
        <v>76</v>
      </c>
      <c r="C4" s="527" t="s">
        <v>77</v>
      </c>
      <c r="D4" s="527" t="s">
        <v>78</v>
      </c>
      <c r="E4" s="527" t="s">
        <v>79</v>
      </c>
      <c r="F4" s="351" t="s">
        <v>80</v>
      </c>
      <c r="G4" s="351" t="s">
        <v>81</v>
      </c>
      <c r="H4" s="351" t="s">
        <v>82</v>
      </c>
      <c r="I4" s="351" t="s">
        <v>83</v>
      </c>
      <c r="J4" s="351" t="s">
        <v>84</v>
      </c>
      <c r="K4" s="351" t="s">
        <v>85</v>
      </c>
      <c r="L4" s="25"/>
    </row>
    <row r="5" spans="1:18" ht="15" customHeight="1">
      <c r="A5" s="91" t="s">
        <v>86</v>
      </c>
      <c r="B5" s="124"/>
      <c r="C5" s="127"/>
      <c r="D5" s="127"/>
      <c r="L5" s="25"/>
    </row>
    <row r="6" spans="1:18" ht="15" customHeight="1">
      <c r="A6" s="11" t="s">
        <v>275</v>
      </c>
      <c r="B6" s="34">
        <v>343866</v>
      </c>
      <c r="C6" s="34">
        <v>376918</v>
      </c>
      <c r="D6" s="34">
        <v>413067</v>
      </c>
      <c r="E6" s="81">
        <v>466347</v>
      </c>
      <c r="F6" s="81">
        <v>483479</v>
      </c>
      <c r="G6" s="81">
        <v>510312</v>
      </c>
      <c r="H6" s="81">
        <v>413523</v>
      </c>
      <c r="I6" s="81">
        <v>557927</v>
      </c>
      <c r="J6" s="81">
        <v>557096</v>
      </c>
      <c r="K6" s="81">
        <v>631569</v>
      </c>
      <c r="L6" s="67"/>
    </row>
    <row r="7" spans="1:18" ht="15" customHeight="1">
      <c r="A7" s="15" t="s">
        <v>276</v>
      </c>
      <c r="B7" s="34">
        <v>25660</v>
      </c>
      <c r="C7" s="34">
        <v>22818</v>
      </c>
      <c r="D7" s="34">
        <v>23459</v>
      </c>
      <c r="E7" s="81">
        <v>24391</v>
      </c>
      <c r="F7" s="81">
        <v>25386</v>
      </c>
      <c r="G7" s="81">
        <v>26622</v>
      </c>
      <c r="H7" s="81">
        <v>24267</v>
      </c>
      <c r="I7" s="81">
        <v>23897</v>
      </c>
      <c r="J7" s="81">
        <v>28711</v>
      </c>
      <c r="K7" s="81">
        <v>31598</v>
      </c>
      <c r="L7" s="67"/>
      <c r="M7" s="81"/>
    </row>
    <row r="8" spans="1:18" ht="15" customHeight="1">
      <c r="B8" s="34"/>
      <c r="C8" s="34"/>
      <c r="D8" s="34"/>
      <c r="F8" s="81"/>
      <c r="G8" s="81"/>
      <c r="H8" s="81"/>
      <c r="I8" s="81"/>
      <c r="J8" s="81"/>
      <c r="K8" s="81"/>
      <c r="L8" s="67"/>
    </row>
    <row r="9" spans="1:18" s="26" customFormat="1" ht="15" customHeight="1">
      <c r="A9" s="26" t="s">
        <v>277</v>
      </c>
      <c r="B9" s="125">
        <v>369526</v>
      </c>
      <c r="C9" s="125">
        <v>399736</v>
      </c>
      <c r="D9" s="125">
        <v>436526</v>
      </c>
      <c r="E9" s="119">
        <v>490738</v>
      </c>
      <c r="F9" s="119">
        <v>508865</v>
      </c>
      <c r="G9" s="119">
        <v>536934</v>
      </c>
      <c r="H9" s="119">
        <v>437790</v>
      </c>
      <c r="I9" s="119">
        <v>581824</v>
      </c>
      <c r="J9" s="119">
        <v>585807</v>
      </c>
      <c r="K9" s="119">
        <v>663167</v>
      </c>
      <c r="L9" s="432"/>
      <c r="M9" s="81"/>
      <c r="N9" s="81"/>
      <c r="O9" s="11"/>
      <c r="P9" s="11"/>
      <c r="Q9" s="11"/>
      <c r="R9" s="11"/>
    </row>
    <row r="10" spans="1:18" ht="15" customHeight="1">
      <c r="A10" s="11" t="s">
        <v>278</v>
      </c>
      <c r="B10" s="34"/>
      <c r="C10" s="34"/>
      <c r="D10" s="34"/>
      <c r="F10" s="81"/>
      <c r="G10" s="81"/>
      <c r="H10" s="81"/>
      <c r="I10" s="81"/>
      <c r="J10" s="81"/>
      <c r="K10" s="81"/>
      <c r="L10" s="67"/>
    </row>
    <row r="11" spans="1:18" ht="15" customHeight="1">
      <c r="A11" s="11" t="s">
        <v>279</v>
      </c>
      <c r="B11" s="34">
        <v>5502</v>
      </c>
      <c r="C11" s="34">
        <v>6446</v>
      </c>
      <c r="D11" s="34">
        <v>7788</v>
      </c>
      <c r="E11" s="81">
        <v>7586</v>
      </c>
      <c r="F11" s="81">
        <v>7526</v>
      </c>
      <c r="G11" s="81">
        <v>7813</v>
      </c>
      <c r="H11" s="81">
        <v>4892</v>
      </c>
      <c r="I11" s="81">
        <v>6846</v>
      </c>
      <c r="J11" s="81">
        <v>7505</v>
      </c>
      <c r="K11" s="81">
        <v>7648</v>
      </c>
      <c r="L11" s="67"/>
    </row>
    <row r="12" spans="1:18" ht="15" customHeight="1">
      <c r="B12" s="34"/>
      <c r="C12" s="34"/>
      <c r="D12" s="34"/>
      <c r="F12" s="81"/>
      <c r="G12" s="81"/>
      <c r="H12" s="81"/>
      <c r="I12" s="81"/>
      <c r="J12" s="81"/>
      <c r="K12" s="81"/>
      <c r="L12" s="67"/>
    </row>
    <row r="13" spans="1:18" s="26" customFormat="1" ht="15" customHeight="1">
      <c r="A13" s="528" t="s">
        <v>280</v>
      </c>
      <c r="B13" s="529">
        <v>364024</v>
      </c>
      <c r="C13" s="530">
        <v>393290</v>
      </c>
      <c r="D13" s="530">
        <v>428738</v>
      </c>
      <c r="E13" s="531">
        <v>483152</v>
      </c>
      <c r="F13" s="531">
        <v>501339</v>
      </c>
      <c r="G13" s="531">
        <v>529121</v>
      </c>
      <c r="H13" s="531">
        <v>432898</v>
      </c>
      <c r="I13" s="531">
        <v>574978</v>
      </c>
      <c r="J13" s="531">
        <v>578302</v>
      </c>
      <c r="K13" s="531">
        <v>655519</v>
      </c>
      <c r="L13" s="432"/>
    </row>
    <row r="14" spans="1:18" s="26" customFormat="1" ht="15" customHeight="1">
      <c r="A14" s="91" t="s">
        <v>3</v>
      </c>
      <c r="B14" s="124"/>
      <c r="C14" s="124"/>
      <c r="D14" s="124"/>
      <c r="E14" s="124"/>
      <c r="F14" s="124"/>
      <c r="G14" s="124"/>
      <c r="H14" s="124"/>
      <c r="I14" s="124"/>
      <c r="J14" s="124"/>
      <c r="K14" s="124"/>
      <c r="L14" s="25"/>
    </row>
    <row r="15" spans="1:18" ht="15" customHeight="1">
      <c r="A15" s="11" t="s">
        <v>275</v>
      </c>
      <c r="B15" s="34">
        <v>322063</v>
      </c>
      <c r="C15" s="34">
        <v>353177</v>
      </c>
      <c r="D15" s="34">
        <v>387370</v>
      </c>
      <c r="E15" s="81">
        <v>440606</v>
      </c>
      <c r="F15" s="81">
        <v>455297</v>
      </c>
      <c r="G15" s="81">
        <v>480777</v>
      </c>
      <c r="H15" s="81">
        <v>386858</v>
      </c>
      <c r="I15" s="81">
        <v>525087</v>
      </c>
      <c r="J15" s="81">
        <v>525354</v>
      </c>
      <c r="K15" s="81">
        <v>597182</v>
      </c>
      <c r="L15" s="67"/>
    </row>
    <row r="16" spans="1:18" ht="15" customHeight="1">
      <c r="A16" s="15" t="s">
        <v>276</v>
      </c>
      <c r="B16" s="34">
        <v>24008</v>
      </c>
      <c r="C16" s="34">
        <v>21216</v>
      </c>
      <c r="D16" s="34">
        <v>21693</v>
      </c>
      <c r="E16" s="81">
        <v>22405</v>
      </c>
      <c r="F16" s="81">
        <v>23590</v>
      </c>
      <c r="G16" s="81">
        <v>24662</v>
      </c>
      <c r="H16" s="81">
        <v>22860</v>
      </c>
      <c r="I16" s="81">
        <v>22391</v>
      </c>
      <c r="J16" s="81">
        <v>26839</v>
      </c>
      <c r="K16" s="81">
        <v>29596</v>
      </c>
      <c r="L16" s="67"/>
    </row>
    <row r="17" spans="1:12" ht="15" customHeight="1">
      <c r="A17" s="15"/>
      <c r="B17" s="34"/>
      <c r="C17" s="34"/>
      <c r="D17" s="34"/>
      <c r="E17" s="81"/>
      <c r="F17" s="81"/>
      <c r="G17" s="81"/>
      <c r="H17" s="81"/>
      <c r="I17" s="81"/>
      <c r="J17" s="81"/>
      <c r="K17" s="81"/>
      <c r="L17" s="67"/>
    </row>
    <row r="18" spans="1:12" s="26" customFormat="1" ht="15" customHeight="1">
      <c r="A18" s="26" t="s">
        <v>277</v>
      </c>
      <c r="B18" s="125">
        <v>346071</v>
      </c>
      <c r="C18" s="125">
        <v>374393</v>
      </c>
      <c r="D18" s="125">
        <v>409063</v>
      </c>
      <c r="E18" s="119">
        <v>463011</v>
      </c>
      <c r="F18" s="119">
        <v>478887</v>
      </c>
      <c r="G18" s="119">
        <v>505439</v>
      </c>
      <c r="H18" s="119">
        <v>409718</v>
      </c>
      <c r="I18" s="119">
        <v>547478</v>
      </c>
      <c r="J18" s="119">
        <v>552193</v>
      </c>
      <c r="K18" s="119">
        <v>626778</v>
      </c>
      <c r="L18" s="432"/>
    </row>
    <row r="19" spans="1:12" ht="15" customHeight="1">
      <c r="A19" s="11" t="s">
        <v>278</v>
      </c>
      <c r="B19" s="34"/>
      <c r="C19" s="34"/>
      <c r="D19" s="34"/>
      <c r="F19" s="81"/>
      <c r="G19" s="81"/>
      <c r="H19" s="81"/>
      <c r="I19" s="81"/>
      <c r="J19" s="81"/>
      <c r="K19" s="81"/>
      <c r="L19" s="67"/>
    </row>
    <row r="20" spans="1:12" ht="15" customHeight="1">
      <c r="A20" s="11" t="s">
        <v>279</v>
      </c>
      <c r="B20" s="34">
        <v>5092</v>
      </c>
      <c r="C20" s="34">
        <v>6044</v>
      </c>
      <c r="D20" s="34">
        <v>7221</v>
      </c>
      <c r="E20" s="81">
        <v>6941</v>
      </c>
      <c r="F20" s="81">
        <v>6801</v>
      </c>
      <c r="G20" s="81">
        <v>7113</v>
      </c>
      <c r="H20" s="81">
        <v>4392</v>
      </c>
      <c r="I20" s="81">
        <v>6224</v>
      </c>
      <c r="J20" s="81">
        <v>6918</v>
      </c>
      <c r="K20" s="81">
        <v>7113</v>
      </c>
      <c r="L20" s="67"/>
    </row>
    <row r="21" spans="1:12" ht="15" customHeight="1">
      <c r="B21" s="34"/>
      <c r="C21" s="34"/>
      <c r="D21" s="34"/>
      <c r="F21" s="81"/>
      <c r="G21" s="81"/>
      <c r="H21" s="81"/>
      <c r="I21" s="81"/>
      <c r="J21" s="81"/>
      <c r="K21" s="81"/>
      <c r="L21" s="67"/>
    </row>
    <row r="22" spans="1:12" s="26" customFormat="1" ht="15" customHeight="1">
      <c r="A22" s="532" t="s">
        <v>280</v>
      </c>
      <c r="B22" s="530">
        <v>340979</v>
      </c>
      <c r="C22" s="530">
        <v>368349</v>
      </c>
      <c r="D22" s="530">
        <v>401842</v>
      </c>
      <c r="E22" s="531">
        <v>456070</v>
      </c>
      <c r="F22" s="531">
        <v>472086</v>
      </c>
      <c r="G22" s="531">
        <v>498326</v>
      </c>
      <c r="H22" s="531">
        <v>405326</v>
      </c>
      <c r="I22" s="531">
        <v>541254</v>
      </c>
      <c r="J22" s="531">
        <v>545275</v>
      </c>
      <c r="K22" s="531">
        <v>619665</v>
      </c>
      <c r="L22" s="432"/>
    </row>
    <row r="23" spans="1:12" ht="15" customHeight="1">
      <c r="A23" s="91" t="s">
        <v>4</v>
      </c>
      <c r="B23" s="124"/>
      <c r="C23" s="127"/>
      <c r="D23" s="127"/>
      <c r="L23" s="25"/>
    </row>
    <row r="24" spans="1:12" ht="15" customHeight="1">
      <c r="A24" s="11" t="s">
        <v>275</v>
      </c>
      <c r="B24" s="34">
        <v>18473</v>
      </c>
      <c r="C24" s="34">
        <v>19989</v>
      </c>
      <c r="D24" s="34">
        <v>21891</v>
      </c>
      <c r="E24" s="81">
        <v>21964</v>
      </c>
      <c r="F24" s="81">
        <v>23856</v>
      </c>
      <c r="G24" s="81">
        <v>24812</v>
      </c>
      <c r="H24" s="81">
        <v>22365</v>
      </c>
      <c r="I24" s="81">
        <v>27331</v>
      </c>
      <c r="J24" s="81">
        <v>26639</v>
      </c>
      <c r="K24" s="81">
        <v>28399</v>
      </c>
      <c r="L24" s="67"/>
    </row>
    <row r="25" spans="1:12" ht="15" customHeight="1">
      <c r="A25" s="15" t="s">
        <v>276</v>
      </c>
      <c r="B25" s="34">
        <v>1337</v>
      </c>
      <c r="C25" s="34">
        <v>1224</v>
      </c>
      <c r="D25" s="34">
        <v>1393</v>
      </c>
      <c r="E25" s="81">
        <v>1696</v>
      </c>
      <c r="F25" s="81">
        <v>1564</v>
      </c>
      <c r="G25" s="81">
        <v>1339</v>
      </c>
      <c r="H25" s="81">
        <v>1146</v>
      </c>
      <c r="I25" s="81">
        <v>1263</v>
      </c>
      <c r="J25" s="81">
        <v>1512</v>
      </c>
      <c r="K25" s="81">
        <v>1739</v>
      </c>
      <c r="L25" s="67"/>
    </row>
    <row r="26" spans="1:12" ht="15" customHeight="1">
      <c r="B26" s="34"/>
      <c r="C26" s="34"/>
      <c r="D26" s="34"/>
      <c r="F26" s="81"/>
      <c r="G26" s="81"/>
      <c r="H26" s="81"/>
      <c r="I26" s="81"/>
      <c r="J26" s="81"/>
      <c r="K26" s="81"/>
      <c r="L26" s="67"/>
    </row>
    <row r="27" spans="1:12" s="26" customFormat="1" ht="15" customHeight="1">
      <c r="A27" s="26" t="s">
        <v>277</v>
      </c>
      <c r="B27" s="125">
        <v>19810</v>
      </c>
      <c r="C27" s="125">
        <v>21213</v>
      </c>
      <c r="D27" s="125">
        <v>23284</v>
      </c>
      <c r="E27" s="119">
        <v>23660</v>
      </c>
      <c r="F27" s="119">
        <v>25420</v>
      </c>
      <c r="G27" s="119">
        <v>26151</v>
      </c>
      <c r="H27" s="119">
        <v>23511</v>
      </c>
      <c r="I27" s="119">
        <v>28594</v>
      </c>
      <c r="J27" s="119">
        <v>28151</v>
      </c>
      <c r="K27" s="119">
        <v>30138</v>
      </c>
      <c r="L27" s="432"/>
    </row>
    <row r="28" spans="1:12" ht="15" customHeight="1">
      <c r="A28" s="11" t="s">
        <v>278</v>
      </c>
      <c r="B28" s="34"/>
      <c r="C28" s="34"/>
      <c r="D28" s="34"/>
      <c r="F28" s="81"/>
      <c r="G28" s="81"/>
      <c r="H28" s="81"/>
      <c r="I28" s="81"/>
      <c r="J28" s="81"/>
      <c r="K28" s="81"/>
      <c r="L28" s="67"/>
    </row>
    <row r="29" spans="1:12" ht="15" customHeight="1">
      <c r="A29" s="11" t="s">
        <v>279</v>
      </c>
      <c r="B29" s="34">
        <v>308</v>
      </c>
      <c r="C29" s="34">
        <v>302</v>
      </c>
      <c r="D29" s="34">
        <v>396</v>
      </c>
      <c r="E29" s="11">
        <v>495</v>
      </c>
      <c r="F29" s="81">
        <v>541</v>
      </c>
      <c r="G29" s="81">
        <v>531</v>
      </c>
      <c r="H29" s="81">
        <v>385</v>
      </c>
      <c r="I29" s="81">
        <v>475</v>
      </c>
      <c r="J29" s="81">
        <v>455</v>
      </c>
      <c r="K29" s="81">
        <v>421</v>
      </c>
      <c r="L29" s="67"/>
    </row>
    <row r="30" spans="1:12" ht="15" customHeight="1">
      <c r="B30" s="34"/>
      <c r="C30" s="34"/>
      <c r="D30" s="34"/>
      <c r="F30" s="81"/>
      <c r="G30" s="81"/>
      <c r="H30" s="81"/>
      <c r="I30" s="81"/>
      <c r="J30" s="81"/>
      <c r="K30" s="81"/>
      <c r="L30" s="67"/>
    </row>
    <row r="31" spans="1:12" s="26" customFormat="1" ht="15" customHeight="1">
      <c r="A31" s="532" t="s">
        <v>280</v>
      </c>
      <c r="B31" s="530">
        <v>19502</v>
      </c>
      <c r="C31" s="530">
        <v>20911</v>
      </c>
      <c r="D31" s="530">
        <v>22888</v>
      </c>
      <c r="E31" s="531">
        <v>23165</v>
      </c>
      <c r="F31" s="531">
        <v>24879</v>
      </c>
      <c r="G31" s="531">
        <v>25620</v>
      </c>
      <c r="H31" s="531">
        <v>23126</v>
      </c>
      <c r="I31" s="531">
        <v>28119</v>
      </c>
      <c r="J31" s="531">
        <v>27696</v>
      </c>
      <c r="K31" s="531">
        <v>29717</v>
      </c>
      <c r="L31" s="432"/>
    </row>
    <row r="32" spans="1:12" ht="15" customHeight="1">
      <c r="A32" s="91" t="s">
        <v>5</v>
      </c>
      <c r="B32" s="124"/>
      <c r="C32" s="127"/>
      <c r="D32" s="127"/>
      <c r="L32" s="25"/>
    </row>
    <row r="33" spans="1:12" ht="15" customHeight="1">
      <c r="A33" s="11" t="s">
        <v>275</v>
      </c>
      <c r="B33" s="34">
        <v>3330</v>
      </c>
      <c r="C33" s="34">
        <v>3752</v>
      </c>
      <c r="D33" s="34">
        <v>3806</v>
      </c>
      <c r="E33" s="81">
        <v>3777</v>
      </c>
      <c r="F33" s="81">
        <v>4326</v>
      </c>
      <c r="G33" s="81">
        <v>4723</v>
      </c>
      <c r="H33" s="81">
        <v>4300</v>
      </c>
      <c r="I33" s="81">
        <v>5509</v>
      </c>
      <c r="J33" s="81">
        <v>5103</v>
      </c>
      <c r="K33" s="81">
        <v>5988</v>
      </c>
      <c r="L33" s="67"/>
    </row>
    <row r="34" spans="1:12" ht="15" customHeight="1">
      <c r="A34" s="15" t="s">
        <v>276</v>
      </c>
      <c r="B34" s="34">
        <v>315</v>
      </c>
      <c r="C34" s="34">
        <v>378</v>
      </c>
      <c r="D34" s="34">
        <v>373</v>
      </c>
      <c r="E34" s="11">
        <v>290</v>
      </c>
      <c r="F34" s="81">
        <v>232</v>
      </c>
      <c r="G34" s="81">
        <v>621</v>
      </c>
      <c r="H34" s="81">
        <v>261</v>
      </c>
      <c r="I34" s="81">
        <v>243</v>
      </c>
      <c r="J34" s="81">
        <v>360</v>
      </c>
      <c r="K34" s="81">
        <v>263</v>
      </c>
      <c r="L34" s="67"/>
    </row>
    <row r="35" spans="1:12" ht="15" customHeight="1">
      <c r="B35" s="34"/>
      <c r="C35" s="34"/>
      <c r="D35" s="34"/>
      <c r="F35" s="81"/>
      <c r="G35" s="81"/>
      <c r="H35" s="81"/>
      <c r="I35" s="81"/>
      <c r="J35" s="81"/>
      <c r="K35" s="81"/>
      <c r="L35" s="67"/>
    </row>
    <row r="36" spans="1:12" s="26" customFormat="1" ht="15" customHeight="1">
      <c r="A36" s="26" t="s">
        <v>277</v>
      </c>
      <c r="B36" s="125">
        <v>3645</v>
      </c>
      <c r="C36" s="125">
        <v>4130</v>
      </c>
      <c r="D36" s="125">
        <v>4179</v>
      </c>
      <c r="E36" s="119">
        <v>4067</v>
      </c>
      <c r="F36" s="119">
        <v>4558</v>
      </c>
      <c r="G36" s="119">
        <v>5344</v>
      </c>
      <c r="H36" s="119">
        <v>4561</v>
      </c>
      <c r="I36" s="119">
        <v>5752</v>
      </c>
      <c r="J36" s="119">
        <v>5463</v>
      </c>
      <c r="K36" s="119">
        <v>6251</v>
      </c>
      <c r="L36" s="432"/>
    </row>
    <row r="37" spans="1:12" ht="15" customHeight="1">
      <c r="A37" s="11" t="s">
        <v>278</v>
      </c>
      <c r="B37" s="34"/>
      <c r="C37" s="34"/>
      <c r="D37" s="34"/>
      <c r="F37" s="81"/>
      <c r="G37" s="81"/>
      <c r="H37" s="81"/>
      <c r="I37" s="81"/>
      <c r="J37" s="81"/>
      <c r="K37" s="81"/>
      <c r="L37" s="67"/>
    </row>
    <row r="38" spans="1:12" ht="15" customHeight="1">
      <c r="A38" s="11" t="s">
        <v>279</v>
      </c>
      <c r="B38" s="34">
        <v>102</v>
      </c>
      <c r="C38" s="34">
        <v>100</v>
      </c>
      <c r="D38" s="34">
        <v>171</v>
      </c>
      <c r="E38" s="11">
        <v>150</v>
      </c>
      <c r="F38" s="81">
        <v>184</v>
      </c>
      <c r="G38" s="81">
        <v>169</v>
      </c>
      <c r="H38" s="81">
        <v>115</v>
      </c>
      <c r="I38" s="81">
        <v>147</v>
      </c>
      <c r="J38" s="81">
        <v>132</v>
      </c>
      <c r="K38" s="81">
        <v>114</v>
      </c>
      <c r="L38" s="67"/>
    </row>
    <row r="39" spans="1:12" ht="15" customHeight="1">
      <c r="B39" s="34"/>
      <c r="C39" s="34"/>
      <c r="D39" s="34"/>
      <c r="F39" s="81"/>
      <c r="G39" s="81"/>
      <c r="H39" s="81"/>
      <c r="I39" s="81"/>
      <c r="J39" s="81"/>
      <c r="K39" s="81"/>
      <c r="L39" s="67"/>
    </row>
    <row r="40" spans="1:12" s="26" customFormat="1" ht="15" customHeight="1">
      <c r="A40" s="532" t="s">
        <v>280</v>
      </c>
      <c r="B40" s="530">
        <v>3543</v>
      </c>
      <c r="C40" s="530">
        <v>4030</v>
      </c>
      <c r="D40" s="530">
        <v>4008</v>
      </c>
      <c r="E40" s="531">
        <v>3917</v>
      </c>
      <c r="F40" s="531">
        <v>4374</v>
      </c>
      <c r="G40" s="531">
        <v>5175</v>
      </c>
      <c r="H40" s="531">
        <v>4446</v>
      </c>
      <c r="I40" s="531">
        <v>5605</v>
      </c>
      <c r="J40" s="531">
        <v>5331</v>
      </c>
      <c r="K40" s="531">
        <v>6137</v>
      </c>
      <c r="L40" s="432"/>
    </row>
    <row r="41" spans="1:12" ht="15" customHeight="1"/>
    <row r="42" spans="1:12" ht="15" customHeight="1">
      <c r="A42" s="26" t="s">
        <v>96</v>
      </c>
    </row>
    <row r="43" spans="1:12" s="67" customFormat="1" ht="15" customHeight="1">
      <c r="A43" s="68" t="s">
        <v>97</v>
      </c>
      <c r="B43" s="68"/>
      <c r="C43" s="68"/>
      <c r="D43" s="68"/>
      <c r="E43" s="68"/>
      <c r="F43" s="68"/>
      <c r="G43" s="68"/>
      <c r="H43" s="68"/>
      <c r="I43" s="68"/>
      <c r="J43" s="68"/>
      <c r="K43" s="68"/>
    </row>
    <row r="44" spans="1:12" ht="15" customHeight="1">
      <c r="A44" s="79" t="s">
        <v>281</v>
      </c>
      <c r="B44" s="79"/>
      <c r="C44" s="79"/>
      <c r="D44" s="79"/>
      <c r="E44" s="79"/>
      <c r="F44" s="79"/>
      <c r="G44" s="79"/>
      <c r="H44" s="79"/>
      <c r="I44" s="79"/>
      <c r="J44" s="79"/>
      <c r="K44" s="79"/>
    </row>
    <row r="45" spans="1:12" ht="15" customHeight="1">
      <c r="A45" s="485"/>
      <c r="B45" s="486"/>
      <c r="C45" s="486"/>
      <c r="D45" s="486"/>
      <c r="E45" s="486"/>
      <c r="F45" s="486"/>
      <c r="G45" s="486"/>
      <c r="H45" s="486"/>
      <c r="I45" s="486"/>
      <c r="J45" s="486"/>
    </row>
    <row r="46" spans="1:12" ht="15" customHeight="1"/>
    <row r="47" spans="1:12" ht="15" customHeight="1"/>
    <row r="48" spans="1:12" ht="15" customHeight="1"/>
    <row r="49" ht="15" customHeight="1"/>
  </sheetData>
  <mergeCells count="1">
    <mergeCell ref="A45:J45"/>
  </mergeCells>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D76"/>
  <sheetViews>
    <sheetView showGridLines="0" zoomScaleNormal="100" workbookViewId="0"/>
  </sheetViews>
  <sheetFormatPr defaultColWidth="56" defaultRowHeight="15"/>
  <cols>
    <col min="1" max="1" width="73.28515625" style="11" customWidth="1"/>
    <col min="2" max="11" width="12.7109375" style="11" customWidth="1"/>
    <col min="12" max="12" width="8.5703125" style="72" customWidth="1"/>
    <col min="13" max="255" width="8.5703125" style="11" customWidth="1"/>
    <col min="256" max="16384" width="56" style="11"/>
  </cols>
  <sheetData>
    <row r="1" spans="1:12" s="12" customFormat="1" ht="18" customHeight="1">
      <c r="A1" s="74" t="s">
        <v>75</v>
      </c>
      <c r="L1" s="72"/>
    </row>
    <row r="2" spans="1:12" ht="18" customHeight="1">
      <c r="A2" s="74" t="s">
        <v>282</v>
      </c>
      <c r="B2" s="108"/>
      <c r="C2" s="108"/>
      <c r="D2" s="108"/>
    </row>
    <row r="3" spans="1:12" ht="15" customHeight="1">
      <c r="A3" s="108"/>
      <c r="B3" s="108"/>
    </row>
    <row r="4" spans="1:12" s="26" customFormat="1" ht="15" customHeight="1">
      <c r="A4" s="533"/>
      <c r="B4" s="534" t="s">
        <v>76</v>
      </c>
      <c r="C4" s="534" t="s">
        <v>77</v>
      </c>
      <c r="D4" s="534" t="s">
        <v>283</v>
      </c>
      <c r="E4" s="535" t="s">
        <v>79</v>
      </c>
      <c r="F4" s="535" t="s">
        <v>80</v>
      </c>
      <c r="G4" s="535" t="s">
        <v>81</v>
      </c>
      <c r="H4" s="535" t="s">
        <v>82</v>
      </c>
      <c r="I4" s="535" t="s">
        <v>83</v>
      </c>
      <c r="J4" s="535" t="s">
        <v>84</v>
      </c>
      <c r="K4" s="535" t="s">
        <v>85</v>
      </c>
      <c r="L4" s="72"/>
    </row>
    <row r="5" spans="1:12" ht="15" customHeight="1">
      <c r="A5" s="103" t="s">
        <v>86</v>
      </c>
      <c r="B5" s="120"/>
      <c r="C5" s="120"/>
      <c r="D5" s="120"/>
      <c r="E5" s="121"/>
      <c r="F5" s="121"/>
      <c r="G5" s="121"/>
      <c r="H5" s="121"/>
      <c r="I5" s="121"/>
      <c r="J5" s="121"/>
      <c r="K5" s="121"/>
    </row>
    <row r="6" spans="1:12" ht="15" customHeight="1">
      <c r="A6" s="111" t="s">
        <v>284</v>
      </c>
      <c r="B6" s="110">
        <v>4190</v>
      </c>
      <c r="C6" s="110">
        <v>3551</v>
      </c>
      <c r="D6" s="110">
        <v>3668</v>
      </c>
      <c r="E6" s="81">
        <v>3311</v>
      </c>
      <c r="F6" s="81">
        <v>3714</v>
      </c>
      <c r="G6" s="81">
        <v>3761</v>
      </c>
      <c r="H6" s="81">
        <v>1061</v>
      </c>
      <c r="I6" s="81">
        <v>916</v>
      </c>
      <c r="J6" s="81">
        <v>2534</v>
      </c>
      <c r="K6" s="81">
        <v>3501</v>
      </c>
      <c r="L6" s="67"/>
    </row>
    <row r="7" spans="1:12" ht="15" customHeight="1">
      <c r="A7" s="111" t="s">
        <v>285</v>
      </c>
      <c r="B7" s="110">
        <v>10273</v>
      </c>
      <c r="C7" s="110">
        <v>10242</v>
      </c>
      <c r="D7" s="110">
        <v>10739</v>
      </c>
      <c r="E7" s="81">
        <v>13384</v>
      </c>
      <c r="F7" s="81">
        <v>12695</v>
      </c>
      <c r="G7" s="81">
        <v>12183</v>
      </c>
      <c r="H7" s="81">
        <v>8743</v>
      </c>
      <c r="I7" s="81">
        <v>15728</v>
      </c>
      <c r="J7" s="81">
        <v>20005</v>
      </c>
      <c r="K7" s="81">
        <v>20940</v>
      </c>
      <c r="L7" s="67"/>
    </row>
    <row r="8" spans="1:12" ht="15" customHeight="1">
      <c r="A8" s="122" t="s">
        <v>286</v>
      </c>
      <c r="B8" s="110">
        <v>893</v>
      </c>
      <c r="C8" s="110">
        <v>541</v>
      </c>
      <c r="D8" s="110">
        <v>511</v>
      </c>
      <c r="E8" s="11">
        <v>469</v>
      </c>
      <c r="F8" s="11">
        <v>493</v>
      </c>
      <c r="G8" s="11">
        <v>522</v>
      </c>
      <c r="H8" s="11">
        <v>634</v>
      </c>
      <c r="I8" s="11">
        <v>391</v>
      </c>
      <c r="J8" s="11">
        <v>288</v>
      </c>
      <c r="K8" s="11">
        <v>221</v>
      </c>
      <c r="L8" s="67"/>
    </row>
    <row r="9" spans="1:12" ht="15" customHeight="1">
      <c r="A9" s="117" t="s">
        <v>287</v>
      </c>
      <c r="B9" s="109">
        <v>15356</v>
      </c>
      <c r="C9" s="109">
        <v>14334</v>
      </c>
      <c r="D9" s="109">
        <v>14918</v>
      </c>
      <c r="E9" s="119">
        <v>17164</v>
      </c>
      <c r="F9" s="119">
        <v>16902</v>
      </c>
      <c r="G9" s="119">
        <v>16466</v>
      </c>
      <c r="H9" s="119">
        <v>10438</v>
      </c>
      <c r="I9" s="119">
        <v>17035</v>
      </c>
      <c r="J9" s="119">
        <v>22827</v>
      </c>
      <c r="K9" s="119">
        <v>24662</v>
      </c>
      <c r="L9" s="67"/>
    </row>
    <row r="10" spans="1:12" ht="15" customHeight="1">
      <c r="A10" s="111" t="s">
        <v>288</v>
      </c>
      <c r="B10" s="110">
        <v>7200</v>
      </c>
      <c r="C10" s="110">
        <v>11144</v>
      </c>
      <c r="D10" s="110">
        <v>9409</v>
      </c>
      <c r="E10" s="81">
        <v>8465</v>
      </c>
      <c r="F10" s="81">
        <v>9212</v>
      </c>
      <c r="G10" s="81">
        <v>11494</v>
      </c>
      <c r="H10" s="81">
        <v>14910</v>
      </c>
      <c r="I10" s="81">
        <v>11824</v>
      </c>
      <c r="J10" s="81">
        <v>10237</v>
      </c>
      <c r="K10" s="81">
        <v>9290</v>
      </c>
      <c r="L10" s="67"/>
    </row>
    <row r="11" spans="1:12" ht="15" customHeight="1">
      <c r="A11" s="117" t="s">
        <v>289</v>
      </c>
      <c r="B11" s="109">
        <v>22556</v>
      </c>
      <c r="C11" s="109">
        <v>25478</v>
      </c>
      <c r="D11" s="109">
        <v>24327</v>
      </c>
      <c r="E11" s="119">
        <v>25629</v>
      </c>
      <c r="F11" s="119">
        <v>26114</v>
      </c>
      <c r="G11" s="119">
        <v>27960</v>
      </c>
      <c r="H11" s="119">
        <v>25348</v>
      </c>
      <c r="I11" s="119">
        <v>28859</v>
      </c>
      <c r="J11" s="119">
        <v>33064</v>
      </c>
      <c r="K11" s="119">
        <v>33952</v>
      </c>
      <c r="L11" s="67"/>
    </row>
    <row r="12" spans="1:12" ht="15" customHeight="1">
      <c r="A12" s="111"/>
      <c r="B12" s="110"/>
      <c r="C12" s="110"/>
      <c r="D12" s="110"/>
      <c r="L12" s="67"/>
    </row>
    <row r="13" spans="1:12" ht="15" customHeight="1">
      <c r="A13" s="111" t="s">
        <v>290</v>
      </c>
      <c r="B13" s="110">
        <v>788</v>
      </c>
      <c r="C13" s="110">
        <v>592</v>
      </c>
      <c r="D13" s="110">
        <v>497</v>
      </c>
      <c r="E13" s="11">
        <v>342</v>
      </c>
      <c r="F13" s="11">
        <v>359</v>
      </c>
      <c r="G13" s="11">
        <v>570</v>
      </c>
      <c r="H13" s="11">
        <v>398</v>
      </c>
      <c r="I13" s="11">
        <v>403</v>
      </c>
      <c r="J13" s="11">
        <v>477</v>
      </c>
      <c r="K13" s="11">
        <v>832</v>
      </c>
      <c r="L13" s="67"/>
    </row>
    <row r="14" spans="1:12" ht="15" customHeight="1">
      <c r="A14" s="111" t="s">
        <v>291</v>
      </c>
      <c r="B14" s="110">
        <v>1760</v>
      </c>
      <c r="C14" s="110">
        <v>1722</v>
      </c>
      <c r="D14" s="110">
        <v>1818</v>
      </c>
      <c r="E14" s="81">
        <v>1570</v>
      </c>
      <c r="F14" s="81">
        <v>1897</v>
      </c>
      <c r="G14" s="81">
        <v>1861</v>
      </c>
      <c r="H14" s="81">
        <v>1354</v>
      </c>
      <c r="I14" s="81">
        <v>958</v>
      </c>
      <c r="J14" s="81">
        <v>1318</v>
      </c>
      <c r="K14" s="81">
        <v>1710</v>
      </c>
      <c r="L14" s="67"/>
    </row>
    <row r="15" spans="1:12" ht="15" customHeight="1">
      <c r="A15" s="111" t="s">
        <v>292</v>
      </c>
      <c r="B15" s="110">
        <v>558</v>
      </c>
      <c r="C15" s="110">
        <v>409</v>
      </c>
      <c r="D15" s="110">
        <v>391</v>
      </c>
      <c r="E15" s="11">
        <v>351</v>
      </c>
      <c r="F15" s="11">
        <v>374</v>
      </c>
      <c r="G15" s="11">
        <v>354</v>
      </c>
      <c r="H15" s="11">
        <v>249</v>
      </c>
      <c r="I15" s="11">
        <v>110</v>
      </c>
      <c r="J15" s="11">
        <v>141</v>
      </c>
      <c r="K15" s="11">
        <v>206</v>
      </c>
      <c r="L15" s="67"/>
    </row>
    <row r="16" spans="1:12" ht="15" customHeight="1">
      <c r="A16" s="304" t="s">
        <v>293</v>
      </c>
      <c r="B16" s="305">
        <v>0</v>
      </c>
      <c r="C16" s="305">
        <v>0</v>
      </c>
      <c r="D16" s="305">
        <v>0</v>
      </c>
      <c r="E16" s="30">
        <v>0</v>
      </c>
      <c r="F16" s="30">
        <v>0</v>
      </c>
      <c r="G16" s="30">
        <v>0</v>
      </c>
      <c r="H16" s="30">
        <v>0</v>
      </c>
      <c r="I16" s="30">
        <v>0</v>
      </c>
      <c r="J16" s="30">
        <v>0</v>
      </c>
      <c r="K16" s="30">
        <v>0</v>
      </c>
      <c r="L16" s="224"/>
    </row>
    <row r="17" spans="1:14" ht="15" customHeight="1">
      <c r="A17" s="117" t="s">
        <v>294</v>
      </c>
      <c r="B17" s="109">
        <v>3106</v>
      </c>
      <c r="C17" s="109">
        <v>2723</v>
      </c>
      <c r="D17" s="109">
        <v>2706</v>
      </c>
      <c r="E17" s="119">
        <v>2263</v>
      </c>
      <c r="F17" s="119">
        <v>2630</v>
      </c>
      <c r="G17" s="119">
        <v>2785</v>
      </c>
      <c r="H17" s="119">
        <v>2001</v>
      </c>
      <c r="I17" s="119">
        <v>1471</v>
      </c>
      <c r="J17" s="119">
        <v>1936</v>
      </c>
      <c r="K17" s="119">
        <v>2748</v>
      </c>
      <c r="L17" s="67"/>
    </row>
    <row r="18" spans="1:14" ht="15" customHeight="1">
      <c r="A18" s="122"/>
      <c r="B18" s="110"/>
      <c r="C18" s="110"/>
      <c r="D18" s="110"/>
      <c r="L18" s="67"/>
    </row>
    <row r="19" spans="1:14" s="26" customFormat="1" ht="15" customHeight="1">
      <c r="A19" s="117" t="s">
        <v>295</v>
      </c>
      <c r="B19" s="118">
        <v>25662</v>
      </c>
      <c r="C19" s="118">
        <v>28201</v>
      </c>
      <c r="D19" s="118">
        <v>27033</v>
      </c>
      <c r="E19" s="119">
        <v>27892</v>
      </c>
      <c r="F19" s="119">
        <v>28744</v>
      </c>
      <c r="G19" s="119">
        <v>30745</v>
      </c>
      <c r="H19" s="119">
        <v>27349</v>
      </c>
      <c r="I19" s="119">
        <v>30330</v>
      </c>
      <c r="J19" s="119">
        <v>35000</v>
      </c>
      <c r="K19" s="119">
        <v>36700</v>
      </c>
      <c r="L19" s="67"/>
      <c r="N19" s="11"/>
    </row>
    <row r="20" spans="1:14" s="26" customFormat="1" ht="15" customHeight="1">
      <c r="A20" s="117"/>
      <c r="B20" s="118"/>
      <c r="C20" s="118"/>
      <c r="D20" s="118"/>
      <c r="E20" s="119"/>
      <c r="F20" s="119"/>
      <c r="G20" s="119"/>
      <c r="H20" s="119"/>
      <c r="I20" s="119"/>
      <c r="J20" s="119"/>
      <c r="K20" s="119"/>
      <c r="L20" s="67"/>
      <c r="N20" s="11"/>
    </row>
    <row r="21" spans="1:14" s="26" customFormat="1" ht="15" customHeight="1">
      <c r="A21" s="103" t="s">
        <v>3</v>
      </c>
      <c r="B21" s="115"/>
      <c r="C21" s="115"/>
      <c r="D21" s="115"/>
      <c r="E21" s="281"/>
      <c r="F21" s="281"/>
      <c r="G21" s="281"/>
      <c r="H21" s="281"/>
      <c r="I21" s="281"/>
      <c r="J21" s="281"/>
      <c r="K21" s="281"/>
      <c r="L21" s="72"/>
    </row>
    <row r="22" spans="1:14" ht="15" customHeight="1">
      <c r="A22" s="111" t="s">
        <v>284</v>
      </c>
      <c r="B22" s="116">
        <v>3379</v>
      </c>
      <c r="C22" s="116">
        <v>2788</v>
      </c>
      <c r="D22" s="116">
        <v>2894</v>
      </c>
      <c r="E22" s="81">
        <v>2642</v>
      </c>
      <c r="F22" s="81">
        <v>2955</v>
      </c>
      <c r="G22" s="81">
        <v>2934</v>
      </c>
      <c r="H22" s="81">
        <v>865</v>
      </c>
      <c r="I22" s="81">
        <v>735</v>
      </c>
      <c r="J22" s="81">
        <v>2174</v>
      </c>
      <c r="K22" s="81">
        <v>2964</v>
      </c>
      <c r="L22" s="67"/>
    </row>
    <row r="23" spans="1:14" ht="15" customHeight="1">
      <c r="A23" s="111" t="s">
        <v>285</v>
      </c>
      <c r="B23" s="116">
        <v>9980</v>
      </c>
      <c r="C23" s="116">
        <v>9878</v>
      </c>
      <c r="D23" s="116">
        <v>10383</v>
      </c>
      <c r="E23" s="81">
        <v>13007</v>
      </c>
      <c r="F23" s="81">
        <v>12252</v>
      </c>
      <c r="G23" s="81">
        <v>11774</v>
      </c>
      <c r="H23" s="81">
        <v>8432</v>
      </c>
      <c r="I23" s="81">
        <v>14959</v>
      </c>
      <c r="J23" s="81">
        <v>19078</v>
      </c>
      <c r="K23" s="81">
        <v>20088</v>
      </c>
      <c r="L23" s="67"/>
    </row>
    <row r="24" spans="1:14" ht="15" customHeight="1">
      <c r="A24" s="111" t="s">
        <v>286</v>
      </c>
      <c r="B24" s="116">
        <v>863</v>
      </c>
      <c r="C24" s="116">
        <v>505</v>
      </c>
      <c r="D24" s="116">
        <v>484</v>
      </c>
      <c r="E24" s="11">
        <v>438</v>
      </c>
      <c r="F24" s="81">
        <v>471</v>
      </c>
      <c r="G24" s="81">
        <v>505</v>
      </c>
      <c r="H24" s="81">
        <v>606</v>
      </c>
      <c r="I24" s="81">
        <v>381</v>
      </c>
      <c r="J24" s="81">
        <v>269</v>
      </c>
      <c r="K24" s="81">
        <v>209</v>
      </c>
      <c r="L24" s="67"/>
    </row>
    <row r="25" spans="1:14" ht="15" customHeight="1">
      <c r="A25" s="117" t="s">
        <v>287</v>
      </c>
      <c r="B25" s="118">
        <v>14222</v>
      </c>
      <c r="C25" s="118">
        <v>13171</v>
      </c>
      <c r="D25" s="118">
        <v>13761</v>
      </c>
      <c r="E25" s="119">
        <v>16087</v>
      </c>
      <c r="F25" s="119">
        <v>15678</v>
      </c>
      <c r="G25" s="119">
        <v>15213</v>
      </c>
      <c r="H25" s="119">
        <v>9903</v>
      </c>
      <c r="I25" s="119">
        <v>16075</v>
      </c>
      <c r="J25" s="119">
        <v>21521</v>
      </c>
      <c r="K25" s="119">
        <v>23261</v>
      </c>
      <c r="L25" s="67"/>
    </row>
    <row r="26" spans="1:14" ht="15" customHeight="1">
      <c r="A26" s="111" t="s">
        <v>288</v>
      </c>
      <c r="B26" s="116">
        <v>6661</v>
      </c>
      <c r="C26" s="116">
        <v>10260</v>
      </c>
      <c r="D26" s="116">
        <v>8712</v>
      </c>
      <c r="E26" s="81">
        <v>7848</v>
      </c>
      <c r="F26" s="81">
        <v>8612</v>
      </c>
      <c r="G26" s="81">
        <v>10663</v>
      </c>
      <c r="H26" s="81">
        <v>13903</v>
      </c>
      <c r="I26" s="81">
        <v>10985</v>
      </c>
      <c r="J26" s="81">
        <v>9494</v>
      </c>
      <c r="K26" s="81">
        <v>8618</v>
      </c>
      <c r="L26" s="67"/>
    </row>
    <row r="27" spans="1:14" ht="15" customHeight="1">
      <c r="A27" s="117" t="s">
        <v>289</v>
      </c>
      <c r="B27" s="118">
        <v>20883</v>
      </c>
      <c r="C27" s="118">
        <v>23431</v>
      </c>
      <c r="D27" s="118">
        <v>22473</v>
      </c>
      <c r="E27" s="119">
        <v>23935</v>
      </c>
      <c r="F27" s="119">
        <v>24290</v>
      </c>
      <c r="G27" s="119">
        <v>25876</v>
      </c>
      <c r="H27" s="119">
        <v>23806</v>
      </c>
      <c r="I27" s="119">
        <v>27060</v>
      </c>
      <c r="J27" s="119">
        <v>31015</v>
      </c>
      <c r="K27" s="119">
        <v>31879</v>
      </c>
      <c r="L27" s="67"/>
    </row>
    <row r="28" spans="1:14" ht="15" customHeight="1">
      <c r="A28" s="111"/>
      <c r="B28" s="116"/>
      <c r="C28" s="116"/>
      <c r="D28" s="116"/>
      <c r="F28" s="81"/>
      <c r="G28" s="81"/>
      <c r="H28" s="81"/>
      <c r="I28" s="81"/>
      <c r="J28" s="81"/>
      <c r="K28" s="81"/>
      <c r="L28" s="67"/>
    </row>
    <row r="29" spans="1:14" ht="15" customHeight="1">
      <c r="A29" s="111" t="s">
        <v>290</v>
      </c>
      <c r="B29" s="116">
        <v>634</v>
      </c>
      <c r="C29" s="116">
        <v>445</v>
      </c>
      <c r="D29" s="116">
        <v>396</v>
      </c>
      <c r="E29" s="11">
        <v>311</v>
      </c>
      <c r="F29" s="81">
        <v>320</v>
      </c>
      <c r="G29" s="81">
        <v>547</v>
      </c>
      <c r="H29" s="81">
        <v>388</v>
      </c>
      <c r="I29" s="81">
        <v>389</v>
      </c>
      <c r="J29" s="81">
        <v>472</v>
      </c>
      <c r="K29" s="81">
        <v>825</v>
      </c>
      <c r="L29" s="67"/>
    </row>
    <row r="30" spans="1:14" ht="15" customHeight="1">
      <c r="A30" s="111" t="s">
        <v>291</v>
      </c>
      <c r="B30" s="116">
        <v>1642</v>
      </c>
      <c r="C30" s="116">
        <v>1545</v>
      </c>
      <c r="D30" s="116">
        <v>1640</v>
      </c>
      <c r="E30" s="81">
        <v>1456</v>
      </c>
      <c r="F30" s="81">
        <v>1759</v>
      </c>
      <c r="G30" s="81">
        <v>1767</v>
      </c>
      <c r="H30" s="81">
        <v>1286</v>
      </c>
      <c r="I30" s="81">
        <v>902</v>
      </c>
      <c r="J30" s="81">
        <v>1262</v>
      </c>
      <c r="K30" s="81">
        <v>1631</v>
      </c>
      <c r="L30" s="67"/>
    </row>
    <row r="31" spans="1:14" ht="15" customHeight="1">
      <c r="A31" s="111" t="s">
        <v>292</v>
      </c>
      <c r="B31" s="116">
        <v>514</v>
      </c>
      <c r="C31" s="116">
        <v>364</v>
      </c>
      <c r="D31" s="116">
        <v>352</v>
      </c>
      <c r="E31" s="11">
        <v>324</v>
      </c>
      <c r="F31" s="81">
        <v>348</v>
      </c>
      <c r="G31" s="81">
        <v>328</v>
      </c>
      <c r="H31" s="81">
        <v>227</v>
      </c>
      <c r="I31" s="81">
        <v>103</v>
      </c>
      <c r="J31" s="81">
        <v>124</v>
      </c>
      <c r="K31" s="81">
        <v>184</v>
      </c>
      <c r="L31" s="67"/>
    </row>
    <row r="32" spans="1:14" ht="15" customHeight="1">
      <c r="A32" s="117" t="s">
        <v>294</v>
      </c>
      <c r="B32" s="118">
        <v>2790</v>
      </c>
      <c r="C32" s="118">
        <v>2354</v>
      </c>
      <c r="D32" s="118">
        <v>2388</v>
      </c>
      <c r="E32" s="119">
        <v>2091</v>
      </c>
      <c r="F32" s="119">
        <v>2427</v>
      </c>
      <c r="G32" s="119">
        <v>2642</v>
      </c>
      <c r="H32" s="119">
        <v>1901</v>
      </c>
      <c r="I32" s="119">
        <v>1394</v>
      </c>
      <c r="J32" s="119">
        <v>1858</v>
      </c>
      <c r="K32" s="119">
        <v>2640</v>
      </c>
      <c r="L32" s="67"/>
    </row>
    <row r="33" spans="1:238" ht="15" customHeight="1">
      <c r="A33" s="111"/>
      <c r="B33" s="116"/>
      <c r="C33" s="116"/>
      <c r="D33" s="116"/>
      <c r="L33" s="67"/>
    </row>
    <row r="34" spans="1:238" s="26" customFormat="1" ht="15" customHeight="1">
      <c r="A34" s="117" t="s">
        <v>296</v>
      </c>
      <c r="B34" s="118">
        <v>23673</v>
      </c>
      <c r="C34" s="118">
        <v>25785</v>
      </c>
      <c r="D34" s="118">
        <v>24861</v>
      </c>
      <c r="E34" s="119">
        <v>26026</v>
      </c>
      <c r="F34" s="119">
        <v>26717</v>
      </c>
      <c r="G34" s="119">
        <v>28518</v>
      </c>
      <c r="H34" s="119">
        <v>25707</v>
      </c>
      <c r="I34" s="119">
        <v>28454</v>
      </c>
      <c r="J34" s="119">
        <v>32873</v>
      </c>
      <c r="K34" s="119">
        <v>34519</v>
      </c>
      <c r="L34" s="67"/>
      <c r="N34" s="11"/>
    </row>
    <row r="35" spans="1:238" s="26" customFormat="1" ht="15" customHeight="1">
      <c r="A35" s="117"/>
      <c r="B35" s="118"/>
      <c r="C35" s="118"/>
      <c r="D35" s="118"/>
      <c r="E35" s="119"/>
      <c r="F35" s="119"/>
      <c r="G35" s="119"/>
      <c r="H35" s="119"/>
      <c r="I35" s="119"/>
      <c r="J35" s="119"/>
      <c r="K35" s="119"/>
      <c r="L35" s="67"/>
      <c r="N35" s="11"/>
    </row>
    <row r="36" spans="1:238" ht="15" customHeight="1">
      <c r="A36" s="103" t="s">
        <v>4</v>
      </c>
      <c r="B36" s="120"/>
      <c r="C36" s="120"/>
      <c r="D36" s="120"/>
      <c r="E36" s="121"/>
      <c r="F36" s="121"/>
      <c r="G36" s="121"/>
      <c r="H36" s="121"/>
      <c r="I36" s="121"/>
      <c r="J36" s="121"/>
      <c r="K36" s="121"/>
    </row>
    <row r="37" spans="1:238" ht="15" customHeight="1">
      <c r="A37" s="111" t="s">
        <v>284</v>
      </c>
      <c r="B37" s="116">
        <v>605</v>
      </c>
      <c r="C37" s="116">
        <v>559</v>
      </c>
      <c r="D37" s="116">
        <v>519</v>
      </c>
      <c r="E37" s="11">
        <v>522</v>
      </c>
      <c r="F37" s="11">
        <v>574</v>
      </c>
      <c r="G37" s="11">
        <v>600</v>
      </c>
      <c r="H37" s="11">
        <v>178</v>
      </c>
      <c r="I37" s="11">
        <v>147</v>
      </c>
      <c r="J37" s="11">
        <v>324</v>
      </c>
      <c r="K37" s="11">
        <v>438</v>
      </c>
      <c r="L37" s="67"/>
    </row>
    <row r="38" spans="1:238" ht="15" customHeight="1">
      <c r="A38" s="111" t="s">
        <v>285</v>
      </c>
      <c r="B38" s="116">
        <v>208</v>
      </c>
      <c r="C38" s="116">
        <v>283</v>
      </c>
      <c r="D38" s="116">
        <v>271</v>
      </c>
      <c r="E38" s="11">
        <v>313</v>
      </c>
      <c r="F38" s="11">
        <v>340</v>
      </c>
      <c r="G38" s="11">
        <v>322</v>
      </c>
      <c r="H38" s="11">
        <v>259</v>
      </c>
      <c r="I38" s="11">
        <v>676</v>
      </c>
      <c r="J38" s="11">
        <v>789</v>
      </c>
      <c r="K38" s="11">
        <v>727</v>
      </c>
      <c r="L38" s="67"/>
    </row>
    <row r="39" spans="1:238" ht="15" customHeight="1">
      <c r="A39" s="122" t="s">
        <v>286</v>
      </c>
      <c r="B39" s="116">
        <v>19</v>
      </c>
      <c r="C39" s="116">
        <v>16</v>
      </c>
      <c r="D39" s="116">
        <v>9</v>
      </c>
      <c r="E39" s="11">
        <v>17</v>
      </c>
      <c r="F39" s="11">
        <v>15</v>
      </c>
      <c r="G39" s="11">
        <v>10</v>
      </c>
      <c r="H39" s="11">
        <v>17</v>
      </c>
      <c r="I39" s="11">
        <v>9</v>
      </c>
      <c r="J39" s="11">
        <v>15</v>
      </c>
      <c r="K39" s="11">
        <v>10</v>
      </c>
      <c r="L39" s="67"/>
    </row>
    <row r="40" spans="1:238" ht="15" customHeight="1">
      <c r="A40" s="117" t="s">
        <v>287</v>
      </c>
      <c r="B40" s="118">
        <v>832</v>
      </c>
      <c r="C40" s="118">
        <v>858</v>
      </c>
      <c r="D40" s="118">
        <v>799</v>
      </c>
      <c r="E40" s="26">
        <v>852</v>
      </c>
      <c r="F40" s="26">
        <v>929</v>
      </c>
      <c r="G40" s="26">
        <v>932</v>
      </c>
      <c r="H40" s="26">
        <v>454</v>
      </c>
      <c r="I40" s="26">
        <v>832</v>
      </c>
      <c r="J40" s="26">
        <v>1128</v>
      </c>
      <c r="K40" s="26">
        <v>1175</v>
      </c>
      <c r="L40" s="67"/>
    </row>
    <row r="41" spans="1:238" ht="15" customHeight="1">
      <c r="A41" s="111" t="s">
        <v>288</v>
      </c>
      <c r="B41" s="116">
        <v>485</v>
      </c>
      <c r="C41" s="116">
        <v>808</v>
      </c>
      <c r="D41" s="116">
        <v>607</v>
      </c>
      <c r="E41" s="11">
        <v>538</v>
      </c>
      <c r="F41" s="11">
        <v>508</v>
      </c>
      <c r="G41" s="11">
        <v>706</v>
      </c>
      <c r="H41" s="11">
        <v>914</v>
      </c>
      <c r="I41" s="11">
        <v>735</v>
      </c>
      <c r="J41" s="11">
        <v>641</v>
      </c>
      <c r="K41" s="11">
        <v>542</v>
      </c>
      <c r="L41" s="67"/>
    </row>
    <row r="42" spans="1:238" ht="15" customHeight="1">
      <c r="A42" s="117" t="s">
        <v>289</v>
      </c>
      <c r="B42" s="118">
        <v>1317</v>
      </c>
      <c r="C42" s="118">
        <v>1666</v>
      </c>
      <c r="D42" s="118">
        <v>1406</v>
      </c>
      <c r="E42" s="119">
        <v>1390</v>
      </c>
      <c r="F42" s="119">
        <v>1437</v>
      </c>
      <c r="G42" s="119">
        <v>1638</v>
      </c>
      <c r="H42" s="119">
        <v>1368</v>
      </c>
      <c r="I42" s="119">
        <v>1567</v>
      </c>
      <c r="J42" s="119">
        <v>1769</v>
      </c>
      <c r="K42" s="119">
        <v>1717</v>
      </c>
      <c r="L42" s="67"/>
    </row>
    <row r="43" spans="1:238" ht="15" customHeight="1">
      <c r="A43" s="111"/>
      <c r="B43" s="116"/>
      <c r="C43" s="116"/>
      <c r="D43" s="116"/>
      <c r="L43" s="67"/>
    </row>
    <row r="44" spans="1:238" ht="15" customHeight="1">
      <c r="A44" s="111" t="s">
        <v>290</v>
      </c>
      <c r="B44" s="116">
        <v>4</v>
      </c>
      <c r="C44" s="116">
        <v>9</v>
      </c>
      <c r="D44" s="116">
        <v>6</v>
      </c>
      <c r="E44" s="11">
        <v>6</v>
      </c>
      <c r="F44" s="11">
        <v>4</v>
      </c>
      <c r="G44" s="11">
        <v>2</v>
      </c>
      <c r="H44" s="11">
        <v>1</v>
      </c>
      <c r="I44" s="11">
        <v>1</v>
      </c>
      <c r="J44" s="11">
        <v>1</v>
      </c>
      <c r="K44" s="11">
        <v>1</v>
      </c>
      <c r="L44" s="67"/>
    </row>
    <row r="45" spans="1:238" ht="15" customHeight="1">
      <c r="A45" s="111" t="s">
        <v>291</v>
      </c>
      <c r="B45" s="116">
        <v>85</v>
      </c>
      <c r="C45" s="116">
        <v>134</v>
      </c>
      <c r="D45" s="116">
        <v>142</v>
      </c>
      <c r="E45" s="11">
        <v>98</v>
      </c>
      <c r="F45" s="11">
        <v>115</v>
      </c>
      <c r="G45" s="11">
        <v>71</v>
      </c>
      <c r="H45" s="11">
        <v>60</v>
      </c>
      <c r="I45" s="11">
        <v>46</v>
      </c>
      <c r="J45" s="11">
        <v>43</v>
      </c>
      <c r="K45" s="11">
        <v>64</v>
      </c>
      <c r="L45" s="67"/>
    </row>
    <row r="46" spans="1:238" ht="15" customHeight="1">
      <c r="A46" s="111" t="s">
        <v>292</v>
      </c>
      <c r="B46" s="116">
        <v>5</v>
      </c>
      <c r="C46" s="116">
        <v>9</v>
      </c>
      <c r="D46" s="116">
        <v>10</v>
      </c>
      <c r="E46" s="11">
        <v>3</v>
      </c>
      <c r="F46" s="11">
        <v>5</v>
      </c>
      <c r="G46" s="11">
        <v>2</v>
      </c>
      <c r="H46" s="11">
        <v>7</v>
      </c>
      <c r="I46" s="11">
        <v>1</v>
      </c>
      <c r="J46" s="11">
        <v>3</v>
      </c>
      <c r="K46" s="11">
        <v>2</v>
      </c>
      <c r="L46" s="67"/>
    </row>
    <row r="47" spans="1:238" s="30" customFormat="1" ht="15" customHeight="1">
      <c r="A47" s="304" t="s">
        <v>293</v>
      </c>
      <c r="B47" s="306">
        <v>0</v>
      </c>
      <c r="C47" s="306">
        <v>0</v>
      </c>
      <c r="D47" s="306">
        <v>0</v>
      </c>
      <c r="E47" s="30">
        <v>0</v>
      </c>
      <c r="F47" s="30">
        <v>0</v>
      </c>
      <c r="G47" s="30">
        <v>0</v>
      </c>
      <c r="H47" s="30">
        <v>0</v>
      </c>
      <c r="I47" s="30">
        <v>0</v>
      </c>
      <c r="J47" s="30">
        <v>0</v>
      </c>
      <c r="K47" s="30">
        <v>0</v>
      </c>
      <c r="L47" s="224"/>
    </row>
    <row r="48" spans="1:238" ht="15" customHeight="1">
      <c r="A48" s="117" t="s">
        <v>294</v>
      </c>
      <c r="B48" s="118">
        <v>94</v>
      </c>
      <c r="C48" s="118">
        <v>152</v>
      </c>
      <c r="D48" s="118">
        <v>158</v>
      </c>
      <c r="E48" s="26">
        <v>107</v>
      </c>
      <c r="F48" s="26">
        <v>124</v>
      </c>
      <c r="G48" s="26">
        <v>75</v>
      </c>
      <c r="H48" s="26">
        <v>68</v>
      </c>
      <c r="I48" s="26">
        <v>48</v>
      </c>
      <c r="J48" s="26">
        <v>47</v>
      </c>
      <c r="K48" s="26">
        <v>67</v>
      </c>
      <c r="L48" s="67"/>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row>
    <row r="49" spans="1:238" ht="15" customHeight="1">
      <c r="A49" s="122"/>
      <c r="B49" s="116"/>
      <c r="C49" s="116"/>
      <c r="D49" s="116"/>
      <c r="L49" s="67"/>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row>
    <row r="50" spans="1:238" s="26" customFormat="1" ht="15" customHeight="1">
      <c r="A50" s="117" t="s">
        <v>297</v>
      </c>
      <c r="B50" s="118">
        <v>1411</v>
      </c>
      <c r="C50" s="118">
        <v>1818</v>
      </c>
      <c r="D50" s="118">
        <v>1564</v>
      </c>
      <c r="E50" s="119">
        <v>1497</v>
      </c>
      <c r="F50" s="119">
        <v>1561</v>
      </c>
      <c r="G50" s="119">
        <v>1713</v>
      </c>
      <c r="H50" s="119">
        <v>1436</v>
      </c>
      <c r="I50" s="119">
        <v>1615</v>
      </c>
      <c r="J50" s="119">
        <v>1816</v>
      </c>
      <c r="K50" s="119">
        <v>1784</v>
      </c>
      <c r="L50" s="67"/>
      <c r="N50" s="11"/>
    </row>
    <row r="51" spans="1:238" s="26" customFormat="1" ht="15" customHeight="1">
      <c r="A51" s="117"/>
      <c r="B51" s="118"/>
      <c r="C51" s="118"/>
      <c r="D51" s="118"/>
      <c r="E51" s="119"/>
      <c r="F51" s="119"/>
      <c r="G51" s="119"/>
      <c r="H51" s="119"/>
      <c r="I51" s="119"/>
      <c r="J51" s="119"/>
      <c r="K51" s="119"/>
      <c r="L51" s="67"/>
      <c r="N51" s="11"/>
    </row>
    <row r="52" spans="1:238" ht="15" customHeight="1">
      <c r="A52" s="103" t="s">
        <v>5</v>
      </c>
      <c r="B52" s="115"/>
      <c r="C52" s="115"/>
      <c r="D52" s="115"/>
      <c r="E52" s="281"/>
      <c r="F52" s="281"/>
      <c r="G52" s="281"/>
      <c r="H52" s="281"/>
      <c r="I52" s="281"/>
      <c r="J52" s="281"/>
      <c r="K52" s="281"/>
    </row>
    <row r="53" spans="1:238" ht="15" customHeight="1">
      <c r="A53" s="111" t="s">
        <v>284</v>
      </c>
      <c r="B53" s="110">
        <v>206</v>
      </c>
      <c r="C53" s="110">
        <v>204</v>
      </c>
      <c r="D53" s="110">
        <v>255</v>
      </c>
      <c r="E53" s="11">
        <v>147</v>
      </c>
      <c r="F53" s="11">
        <v>185</v>
      </c>
      <c r="G53" s="11">
        <v>227</v>
      </c>
      <c r="H53" s="11">
        <v>18</v>
      </c>
      <c r="I53" s="11">
        <v>34</v>
      </c>
      <c r="J53" s="11">
        <v>36</v>
      </c>
      <c r="K53" s="11">
        <v>99</v>
      </c>
      <c r="L53" s="67"/>
    </row>
    <row r="54" spans="1:238" ht="15" customHeight="1">
      <c r="A54" s="111" t="s">
        <v>285</v>
      </c>
      <c r="B54" s="110">
        <v>85</v>
      </c>
      <c r="C54" s="110">
        <v>81</v>
      </c>
      <c r="D54" s="110">
        <v>85</v>
      </c>
      <c r="E54" s="11">
        <v>64</v>
      </c>
      <c r="F54" s="11">
        <v>103</v>
      </c>
      <c r="G54" s="11">
        <v>87</v>
      </c>
      <c r="H54" s="11">
        <v>52</v>
      </c>
      <c r="I54" s="11">
        <v>93</v>
      </c>
      <c r="J54" s="11">
        <v>138</v>
      </c>
      <c r="K54" s="11">
        <v>125</v>
      </c>
      <c r="L54" s="67"/>
    </row>
    <row r="55" spans="1:238" ht="15" customHeight="1">
      <c r="A55" s="122" t="s">
        <v>286</v>
      </c>
      <c r="B55" s="110">
        <v>11</v>
      </c>
      <c r="C55" s="110">
        <v>20</v>
      </c>
      <c r="D55" s="110">
        <v>18</v>
      </c>
      <c r="E55" s="11">
        <v>14</v>
      </c>
      <c r="F55" s="11">
        <v>7</v>
      </c>
      <c r="G55" s="11">
        <v>7</v>
      </c>
      <c r="H55" s="11">
        <v>11</v>
      </c>
      <c r="I55" s="11">
        <v>1</v>
      </c>
      <c r="J55" s="11">
        <v>4</v>
      </c>
      <c r="K55" s="11">
        <v>2</v>
      </c>
      <c r="L55" s="67"/>
    </row>
    <row r="56" spans="1:238" ht="15" customHeight="1">
      <c r="A56" s="117" t="s">
        <v>287</v>
      </c>
      <c r="B56" s="109">
        <v>302</v>
      </c>
      <c r="C56" s="109">
        <v>305</v>
      </c>
      <c r="D56" s="109">
        <v>358</v>
      </c>
      <c r="E56" s="26">
        <v>225</v>
      </c>
      <c r="F56" s="26">
        <v>295</v>
      </c>
      <c r="G56" s="26">
        <v>321</v>
      </c>
      <c r="H56" s="26">
        <v>81</v>
      </c>
      <c r="I56" s="26">
        <v>128</v>
      </c>
      <c r="J56" s="26">
        <v>178</v>
      </c>
      <c r="K56" s="26">
        <v>226</v>
      </c>
      <c r="L56" s="67"/>
    </row>
    <row r="57" spans="1:238" ht="15" customHeight="1">
      <c r="A57" s="111" t="s">
        <v>288</v>
      </c>
      <c r="B57" s="110">
        <v>54</v>
      </c>
      <c r="C57" s="110">
        <v>76</v>
      </c>
      <c r="D57" s="110">
        <v>90</v>
      </c>
      <c r="E57" s="11">
        <v>79</v>
      </c>
      <c r="F57" s="11">
        <v>92</v>
      </c>
      <c r="G57" s="11">
        <v>125</v>
      </c>
      <c r="H57" s="11">
        <v>93</v>
      </c>
      <c r="I57" s="11">
        <v>104</v>
      </c>
      <c r="J57" s="11">
        <v>102</v>
      </c>
      <c r="K57" s="11">
        <v>130</v>
      </c>
      <c r="L57" s="67"/>
    </row>
    <row r="58" spans="1:238" ht="15" customHeight="1">
      <c r="A58" s="117" t="s">
        <v>289</v>
      </c>
      <c r="B58" s="109">
        <v>356</v>
      </c>
      <c r="C58" s="109">
        <v>381</v>
      </c>
      <c r="D58" s="109">
        <v>448</v>
      </c>
      <c r="E58" s="26">
        <v>304</v>
      </c>
      <c r="F58" s="26">
        <v>387</v>
      </c>
      <c r="G58" s="26">
        <v>446</v>
      </c>
      <c r="H58" s="26">
        <v>174</v>
      </c>
      <c r="I58" s="26">
        <v>232</v>
      </c>
      <c r="J58" s="26">
        <v>280</v>
      </c>
      <c r="K58" s="26">
        <v>356</v>
      </c>
      <c r="L58" s="67"/>
    </row>
    <row r="59" spans="1:238" ht="15" customHeight="1">
      <c r="A59" s="111"/>
      <c r="B59" s="110"/>
      <c r="C59" s="110"/>
      <c r="D59" s="110"/>
      <c r="L59" s="67"/>
    </row>
    <row r="60" spans="1:238" ht="15" customHeight="1">
      <c r="A60" s="111" t="s">
        <v>290</v>
      </c>
      <c r="B60" s="110">
        <v>150</v>
      </c>
      <c r="C60" s="110">
        <v>138</v>
      </c>
      <c r="D60" s="110">
        <v>95</v>
      </c>
      <c r="E60" s="11">
        <v>25</v>
      </c>
      <c r="F60" s="11">
        <v>35</v>
      </c>
      <c r="G60" s="11">
        <v>21</v>
      </c>
      <c r="H60" s="11">
        <v>9</v>
      </c>
      <c r="I60" s="11">
        <v>13</v>
      </c>
      <c r="J60" s="11">
        <v>4</v>
      </c>
      <c r="K60" s="11">
        <v>6</v>
      </c>
      <c r="L60" s="67"/>
    </row>
    <row r="61" spans="1:238" ht="15" customHeight="1">
      <c r="A61" s="111" t="s">
        <v>291</v>
      </c>
      <c r="B61" s="110">
        <v>33</v>
      </c>
      <c r="C61" s="110">
        <v>43</v>
      </c>
      <c r="D61" s="110">
        <v>36</v>
      </c>
      <c r="E61" s="11">
        <v>16</v>
      </c>
      <c r="F61" s="11">
        <v>23</v>
      </c>
      <c r="G61" s="11">
        <v>23</v>
      </c>
      <c r="H61" s="11">
        <v>8</v>
      </c>
      <c r="I61" s="11">
        <v>10</v>
      </c>
      <c r="J61" s="11">
        <v>13</v>
      </c>
      <c r="K61" s="11">
        <v>15</v>
      </c>
      <c r="L61" s="67"/>
    </row>
    <row r="62" spans="1:238" ht="15" customHeight="1">
      <c r="A62" s="111" t="s">
        <v>292</v>
      </c>
      <c r="B62" s="110">
        <v>39</v>
      </c>
      <c r="C62" s="110">
        <v>36</v>
      </c>
      <c r="D62" s="110">
        <v>29</v>
      </c>
      <c r="E62" s="11">
        <v>24</v>
      </c>
      <c r="F62" s="11">
        <v>21</v>
      </c>
      <c r="G62" s="11">
        <v>24</v>
      </c>
      <c r="H62" s="11">
        <v>15</v>
      </c>
      <c r="I62" s="11">
        <v>6</v>
      </c>
      <c r="J62" s="11">
        <v>14</v>
      </c>
      <c r="K62" s="11">
        <v>20</v>
      </c>
      <c r="L62" s="67"/>
    </row>
    <row r="63" spans="1:238" ht="15" customHeight="1">
      <c r="A63" s="117" t="s">
        <v>294</v>
      </c>
      <c r="B63" s="118">
        <v>222</v>
      </c>
      <c r="C63" s="118">
        <v>217</v>
      </c>
      <c r="D63" s="118">
        <v>160</v>
      </c>
      <c r="E63" s="26">
        <v>65</v>
      </c>
      <c r="F63" s="26">
        <v>79</v>
      </c>
      <c r="G63" s="26">
        <v>68</v>
      </c>
      <c r="H63" s="26">
        <v>32</v>
      </c>
      <c r="I63" s="26">
        <v>29</v>
      </c>
      <c r="J63" s="26">
        <v>31</v>
      </c>
      <c r="K63" s="26">
        <v>41</v>
      </c>
      <c r="L63" s="67"/>
    </row>
    <row r="64" spans="1:238" ht="15" customHeight="1">
      <c r="A64" s="111"/>
      <c r="B64" s="110"/>
      <c r="C64" s="110"/>
      <c r="D64" s="110"/>
      <c r="L64" s="67"/>
    </row>
    <row r="65" spans="1:14" s="26" customFormat="1" ht="15" customHeight="1">
      <c r="A65" s="117" t="s">
        <v>298</v>
      </c>
      <c r="B65" s="118">
        <v>578</v>
      </c>
      <c r="C65" s="118">
        <v>598</v>
      </c>
      <c r="D65" s="118">
        <v>608</v>
      </c>
      <c r="E65" s="26">
        <v>369</v>
      </c>
      <c r="F65" s="26">
        <v>466</v>
      </c>
      <c r="G65" s="26">
        <v>514</v>
      </c>
      <c r="H65" s="26">
        <v>206</v>
      </c>
      <c r="I65" s="26">
        <v>261</v>
      </c>
      <c r="J65" s="26">
        <v>311</v>
      </c>
      <c r="K65" s="26">
        <v>397</v>
      </c>
      <c r="L65" s="67"/>
      <c r="N65" s="11"/>
    </row>
    <row r="66" spans="1:14" s="26" customFormat="1" ht="15" customHeight="1">
      <c r="A66" s="536"/>
      <c r="B66" s="537"/>
      <c r="C66" s="537"/>
      <c r="D66" s="537"/>
      <c r="E66" s="531"/>
      <c r="F66" s="531"/>
      <c r="G66" s="531"/>
      <c r="H66" s="531"/>
      <c r="I66" s="531"/>
      <c r="J66" s="531"/>
      <c r="K66" s="531"/>
      <c r="L66" s="67"/>
      <c r="N66" s="11"/>
    </row>
    <row r="67" spans="1:14" ht="15" customHeight="1">
      <c r="A67" s="122"/>
      <c r="B67" s="110"/>
      <c r="C67" s="110"/>
      <c r="L67" s="67"/>
    </row>
    <row r="68" spans="1:14" ht="15" customHeight="1">
      <c r="A68" s="26" t="s">
        <v>96</v>
      </c>
      <c r="B68" s="110"/>
      <c r="C68" s="110"/>
      <c r="L68" s="67"/>
    </row>
    <row r="69" spans="1:14" s="67" customFormat="1" ht="15" customHeight="1">
      <c r="A69" s="68" t="s">
        <v>97</v>
      </c>
      <c r="B69" s="68"/>
      <c r="C69" s="68"/>
      <c r="D69" s="68"/>
      <c r="E69" s="68"/>
      <c r="F69" s="68"/>
      <c r="G69" s="68"/>
      <c r="H69" s="68"/>
      <c r="I69" s="68"/>
      <c r="J69" s="68"/>
      <c r="K69" s="68"/>
    </row>
    <row r="70" spans="1:14" s="67" customFormat="1" ht="27.95" customHeight="1">
      <c r="A70" s="481" t="s">
        <v>299</v>
      </c>
      <c r="B70" s="481"/>
      <c r="C70" s="481"/>
      <c r="D70" s="481"/>
      <c r="E70" s="481"/>
      <c r="F70" s="481"/>
      <c r="G70" s="481"/>
      <c r="H70" s="481"/>
      <c r="I70" s="481"/>
      <c r="J70" s="481"/>
      <c r="K70" s="481"/>
    </row>
    <row r="71" spans="1:14" s="67" customFormat="1" ht="27.95" customHeight="1">
      <c r="A71" s="474" t="s">
        <v>300</v>
      </c>
      <c r="B71" s="474"/>
      <c r="C71" s="474"/>
      <c r="D71" s="474"/>
      <c r="E71" s="474"/>
      <c r="F71" s="474"/>
      <c r="G71" s="474"/>
      <c r="H71" s="474"/>
      <c r="I71" s="474"/>
      <c r="J71" s="474"/>
      <c r="K71" s="474"/>
    </row>
    <row r="72" spans="1:14" s="67" customFormat="1" ht="15" customHeight="1">
      <c r="A72" s="68" t="s">
        <v>301</v>
      </c>
      <c r="B72" s="68"/>
      <c r="C72" s="68"/>
      <c r="D72" s="68"/>
      <c r="E72" s="68"/>
      <c r="F72" s="68"/>
      <c r="G72" s="68"/>
      <c r="H72" s="68"/>
      <c r="I72" s="68"/>
      <c r="J72" s="68"/>
      <c r="K72" s="68"/>
    </row>
    <row r="73" spans="1:14" ht="15" customHeight="1">
      <c r="A73" s="79" t="s">
        <v>302</v>
      </c>
      <c r="B73" s="79"/>
      <c r="C73" s="79"/>
      <c r="D73" s="79"/>
      <c r="E73" s="79"/>
      <c r="F73" s="79"/>
      <c r="G73" s="79"/>
      <c r="H73" s="79"/>
      <c r="I73" s="79"/>
      <c r="J73" s="79"/>
      <c r="K73" s="79"/>
      <c r="L73" s="67"/>
    </row>
    <row r="74" spans="1:14" ht="15" customHeight="1">
      <c r="A74" s="123" t="s">
        <v>303</v>
      </c>
      <c r="B74" s="123"/>
      <c r="C74" s="123"/>
      <c r="D74" s="123"/>
      <c r="E74" s="123"/>
      <c r="F74" s="123"/>
      <c r="G74" s="123"/>
      <c r="H74" s="123"/>
      <c r="I74" s="123"/>
      <c r="J74" s="123"/>
      <c r="K74" s="123"/>
      <c r="L74" s="67"/>
    </row>
    <row r="75" spans="1:14" ht="15" customHeight="1">
      <c r="B75" s="79"/>
      <c r="C75" s="79"/>
      <c r="D75" s="79"/>
      <c r="E75" s="79"/>
      <c r="F75" s="79"/>
      <c r="G75" s="79"/>
      <c r="H75" s="79"/>
      <c r="I75" s="79"/>
      <c r="J75" s="79"/>
      <c r="K75" s="79"/>
    </row>
    <row r="76" spans="1:14" ht="15" customHeight="1"/>
  </sheetData>
  <mergeCells count="2">
    <mergeCell ref="A70:K70"/>
    <mergeCell ref="A71:K71"/>
  </mergeCell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6"/>
  <sheetViews>
    <sheetView showGridLines="0" workbookViewId="0"/>
  </sheetViews>
  <sheetFormatPr defaultColWidth="39.140625" defaultRowHeight="12.75"/>
  <cols>
    <col min="1" max="1" width="64.5703125" style="11" customWidth="1"/>
    <col min="2" max="11" width="12.5703125" style="11" customWidth="1"/>
    <col min="12" max="249" width="8.5703125" style="11" customWidth="1"/>
    <col min="250" max="16384" width="39.140625" style="11"/>
  </cols>
  <sheetData>
    <row r="1" spans="1:12" ht="18" customHeight="1">
      <c r="A1" s="74" t="s">
        <v>75</v>
      </c>
    </row>
    <row r="2" spans="1:12" s="12" customFormat="1" ht="18" customHeight="1">
      <c r="A2" s="74" t="s">
        <v>64</v>
      </c>
      <c r="J2"/>
      <c r="K2"/>
      <c r="L2"/>
    </row>
    <row r="3" spans="1:12" ht="15" customHeight="1">
      <c r="F3" s="36"/>
      <c r="G3" s="36"/>
      <c r="H3" s="36"/>
      <c r="I3" s="36"/>
      <c r="J3" s="36"/>
      <c r="K3" s="36"/>
    </row>
    <row r="4" spans="1:12" ht="15" customHeight="1">
      <c r="A4" s="538"/>
      <c r="B4" s="539" t="s">
        <v>76</v>
      </c>
      <c r="C4" s="539" t="s">
        <v>77</v>
      </c>
      <c r="D4" s="539" t="s">
        <v>78</v>
      </c>
      <c r="E4" s="539" t="s">
        <v>79</v>
      </c>
      <c r="F4" s="539" t="s">
        <v>80</v>
      </c>
      <c r="G4" s="539" t="s">
        <v>81</v>
      </c>
      <c r="H4" s="539" t="s">
        <v>82</v>
      </c>
      <c r="I4" s="539" t="s">
        <v>83</v>
      </c>
      <c r="J4" s="539" t="s">
        <v>84</v>
      </c>
      <c r="K4" s="540" t="s">
        <v>85</v>
      </c>
    </row>
    <row r="5" spans="1:12" ht="15" customHeight="1">
      <c r="A5" s="75" t="s">
        <v>304</v>
      </c>
      <c r="B5" s="113">
        <v>5.39</v>
      </c>
      <c r="C5" s="113">
        <v>5.36</v>
      </c>
      <c r="D5" s="113">
        <v>4.97</v>
      </c>
      <c r="E5" s="113">
        <v>4.8</v>
      </c>
      <c r="F5" s="113">
        <v>5</v>
      </c>
      <c r="G5" s="113">
        <v>4.96</v>
      </c>
      <c r="H5" s="113">
        <v>5.32</v>
      </c>
      <c r="I5" s="113">
        <v>4.8600000000000003</v>
      </c>
      <c r="J5" s="113">
        <v>4.8600000000000003</v>
      </c>
      <c r="K5" s="374">
        <v>4.54</v>
      </c>
    </row>
    <row r="6" spans="1:12" ht="15" customHeight="1">
      <c r="A6" s="75" t="s">
        <v>305</v>
      </c>
      <c r="B6" s="113">
        <v>4.78</v>
      </c>
      <c r="C6" s="113">
        <v>5.72</v>
      </c>
      <c r="D6" s="113">
        <v>5.35</v>
      </c>
      <c r="E6" s="113">
        <v>4.3</v>
      </c>
      <c r="F6" s="113">
        <v>4.7</v>
      </c>
      <c r="G6" s="114">
        <v>4.74</v>
      </c>
      <c r="H6" s="114">
        <v>4.66</v>
      </c>
      <c r="I6" s="114">
        <v>4.37</v>
      </c>
      <c r="J6" s="114">
        <v>4.4800000000000004</v>
      </c>
      <c r="K6" s="375">
        <v>4.34</v>
      </c>
    </row>
    <row r="7" spans="1:12" ht="15" customHeight="1">
      <c r="A7" s="75" t="s">
        <v>306</v>
      </c>
      <c r="B7" s="113">
        <v>6.52</v>
      </c>
      <c r="C7" s="113">
        <v>6.49</v>
      </c>
      <c r="D7" s="113">
        <v>6.91</v>
      </c>
      <c r="E7" s="113">
        <v>7</v>
      </c>
      <c r="F7" s="113">
        <v>7.6</v>
      </c>
      <c r="G7" s="113">
        <v>7.69</v>
      </c>
      <c r="H7" s="113">
        <v>8.7200000000000006</v>
      </c>
      <c r="I7" s="113">
        <v>8.5</v>
      </c>
      <c r="J7" s="113">
        <v>9.5399999999999991</v>
      </c>
      <c r="K7" s="374">
        <v>9.42</v>
      </c>
    </row>
    <row r="8" spans="1:12" ht="15" customHeight="1">
      <c r="A8" s="75" t="s">
        <v>307</v>
      </c>
      <c r="B8" s="113">
        <v>72.56</v>
      </c>
      <c r="C8" s="76" t="s">
        <v>308</v>
      </c>
      <c r="D8" s="76" t="s">
        <v>308</v>
      </c>
      <c r="E8" s="76">
        <v>85.3</v>
      </c>
      <c r="F8" s="76" t="s">
        <v>308</v>
      </c>
      <c r="G8" s="78" t="s">
        <v>225</v>
      </c>
      <c r="H8" s="78" t="s">
        <v>225</v>
      </c>
      <c r="I8" s="78">
        <v>82.67</v>
      </c>
      <c r="J8" s="78" t="s">
        <v>225</v>
      </c>
      <c r="K8" s="259" t="s">
        <v>225</v>
      </c>
    </row>
    <row r="9" spans="1:12" ht="15" customHeight="1">
      <c r="A9" s="75" t="s">
        <v>309</v>
      </c>
      <c r="B9" s="113">
        <v>15.16</v>
      </c>
      <c r="C9" s="113">
        <v>13.99</v>
      </c>
      <c r="D9" s="113">
        <v>17.190000000000001</v>
      </c>
      <c r="E9" s="113">
        <v>21.3</v>
      </c>
      <c r="F9" s="113">
        <v>25.3</v>
      </c>
      <c r="G9" s="76">
        <v>22.09</v>
      </c>
      <c r="H9" s="76">
        <v>24.79</v>
      </c>
      <c r="I9" s="76">
        <v>22.78</v>
      </c>
      <c r="J9" s="76">
        <v>22.53</v>
      </c>
      <c r="K9" s="376">
        <v>25</v>
      </c>
    </row>
    <row r="10" spans="1:12" ht="15" customHeight="1">
      <c r="A10" s="75" t="s">
        <v>310</v>
      </c>
      <c r="B10" s="113">
        <v>3.65</v>
      </c>
      <c r="C10" s="113">
        <v>4.3</v>
      </c>
      <c r="D10" s="113">
        <v>6.58</v>
      </c>
      <c r="E10" s="113">
        <v>9.8000000000000007</v>
      </c>
      <c r="F10" s="113">
        <v>4.5</v>
      </c>
      <c r="G10" s="114">
        <v>15.99</v>
      </c>
      <c r="H10" s="114">
        <v>8.25</v>
      </c>
      <c r="I10" s="114">
        <v>16.78</v>
      </c>
      <c r="J10" s="114">
        <v>12.19</v>
      </c>
      <c r="K10" s="375">
        <v>7.23</v>
      </c>
    </row>
    <row r="11" spans="1:12" ht="15" customHeight="1">
      <c r="A11" s="541" t="s">
        <v>311</v>
      </c>
      <c r="B11" s="542">
        <v>11.87</v>
      </c>
      <c r="C11" s="542">
        <v>13.39</v>
      </c>
      <c r="D11" s="113">
        <v>13.63</v>
      </c>
      <c r="E11" s="542">
        <v>11.3</v>
      </c>
      <c r="F11" s="113">
        <v>12.7</v>
      </c>
      <c r="G11" s="113">
        <v>13.59</v>
      </c>
      <c r="H11" s="542">
        <v>12.92</v>
      </c>
      <c r="I11" s="542">
        <v>11.96</v>
      </c>
      <c r="J11" s="542">
        <v>11.92</v>
      </c>
      <c r="K11" s="543">
        <v>12.38</v>
      </c>
    </row>
    <row r="12" spans="1:12" s="26" customFormat="1" ht="15" customHeight="1">
      <c r="A12" s="538" t="s">
        <v>312</v>
      </c>
      <c r="B12" s="544" t="s">
        <v>225</v>
      </c>
      <c r="C12" s="545">
        <v>5.39</v>
      </c>
      <c r="D12" s="545">
        <v>5</v>
      </c>
      <c r="E12" s="545">
        <v>4.8</v>
      </c>
      <c r="F12" s="545">
        <v>5</v>
      </c>
      <c r="G12" s="545">
        <v>5</v>
      </c>
      <c r="H12" s="546">
        <v>5.33</v>
      </c>
      <c r="I12" s="546">
        <v>4.88</v>
      </c>
      <c r="J12" s="546">
        <v>4.88</v>
      </c>
      <c r="K12" s="547">
        <v>4.5599999999999996</v>
      </c>
    </row>
    <row r="13" spans="1:12" ht="15" customHeight="1">
      <c r="A13" s="75"/>
      <c r="C13" s="38"/>
      <c r="D13" s="38"/>
      <c r="E13" s="38"/>
      <c r="F13" s="38"/>
      <c r="G13" s="38"/>
      <c r="H13" s="38"/>
      <c r="I13" s="38"/>
      <c r="J13" s="38"/>
      <c r="K13" s="38"/>
    </row>
    <row r="14" spans="1:12" ht="15" customHeight="1">
      <c r="A14" s="26" t="s">
        <v>96</v>
      </c>
      <c r="K14" s="68"/>
    </row>
    <row r="15" spans="1:12" ht="15" customHeight="1">
      <c r="A15" s="68" t="s">
        <v>97</v>
      </c>
      <c r="B15" s="68"/>
      <c r="C15" s="68"/>
      <c r="D15" s="68"/>
      <c r="E15" s="68"/>
      <c r="F15" s="68"/>
      <c r="G15" s="68"/>
      <c r="H15" s="68"/>
      <c r="I15" s="68"/>
      <c r="J15" s="68"/>
      <c r="K15" s="68"/>
    </row>
    <row r="16" spans="1:12" ht="15" customHeight="1">
      <c r="A16" s="68" t="s">
        <v>313</v>
      </c>
      <c r="B16" s="68"/>
    </row>
    <row r="17" spans="1:11" ht="15" customHeight="1">
      <c r="A17" s="68" t="s">
        <v>314</v>
      </c>
      <c r="B17" s="68"/>
      <c r="C17" s="68"/>
      <c r="D17" s="68"/>
      <c r="E17" s="68"/>
      <c r="F17" s="68"/>
      <c r="G17" s="68"/>
      <c r="H17" s="68"/>
      <c r="I17" s="68"/>
      <c r="J17" s="68"/>
      <c r="K17" s="68"/>
    </row>
    <row r="18" spans="1:11" ht="15" customHeight="1">
      <c r="A18" s="79" t="s">
        <v>315</v>
      </c>
      <c r="B18" s="79"/>
      <c r="C18" s="79"/>
      <c r="D18" s="79"/>
      <c r="E18" s="79"/>
      <c r="F18" s="79"/>
      <c r="G18" s="79"/>
      <c r="H18" s="79"/>
      <c r="I18" s="79"/>
      <c r="J18" s="79"/>
      <c r="K18" s="79"/>
    </row>
    <row r="19" spans="1:11" ht="15" customHeight="1">
      <c r="B19" s="79"/>
      <c r="C19" s="79"/>
      <c r="D19" s="79"/>
      <c r="E19" s="79"/>
      <c r="F19" s="79"/>
      <c r="G19" s="79"/>
      <c r="H19" s="79"/>
      <c r="I19" s="79"/>
      <c r="J19" s="79"/>
      <c r="K19" s="79"/>
    </row>
    <row r="20" spans="1:11" ht="15" customHeight="1"/>
    <row r="21" spans="1:11" ht="15" customHeight="1">
      <c r="A21" s="224"/>
    </row>
    <row r="22" spans="1:11" ht="15" customHeight="1">
      <c r="A22" s="224"/>
    </row>
    <row r="23" spans="1:11" ht="15">
      <c r="A23"/>
    </row>
    <row r="24" spans="1:11" ht="15">
      <c r="A24"/>
    </row>
    <row r="25" spans="1:11" ht="15">
      <c r="A25"/>
    </row>
    <row r="26" spans="1:11" ht="15">
      <c r="A26"/>
    </row>
  </sheetData>
  <pageMargins left="0.7" right="0.7" top="0.75" bottom="0.75" header="0.3" footer="0.3"/>
  <pageSetup paperSize="9" scale="9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CF6E0-862F-4C23-9584-4C1EFF96473C}">
  <sheetPr>
    <pageSetUpPr fitToPage="1"/>
  </sheetPr>
  <dimension ref="A1:O113"/>
  <sheetViews>
    <sheetView showGridLines="0" workbookViewId="0"/>
  </sheetViews>
  <sheetFormatPr defaultColWidth="8.85546875" defaultRowHeight="15"/>
  <cols>
    <col min="1" max="1" width="26" style="85" customWidth="1"/>
    <col min="2" max="2" width="51" style="85" customWidth="1"/>
    <col min="3" max="4" width="10.7109375" style="212" customWidth="1"/>
    <col min="5" max="5" width="13.7109375" style="212" customWidth="1"/>
    <col min="6" max="12" width="10.7109375" style="212" customWidth="1"/>
    <col min="13" max="13" width="14" style="226" customWidth="1"/>
    <col min="14" max="16384" width="8.85546875" style="11"/>
  </cols>
  <sheetData>
    <row r="1" spans="1:15" ht="18" customHeight="1">
      <c r="A1" s="74" t="s">
        <v>65</v>
      </c>
      <c r="B1" s="74"/>
      <c r="C1" s="211"/>
      <c r="D1" s="211"/>
      <c r="E1" s="211"/>
      <c r="F1" s="211"/>
      <c r="G1" s="211"/>
      <c r="H1" s="211"/>
      <c r="I1" s="211"/>
      <c r="J1" s="211"/>
      <c r="K1" s="211"/>
      <c r="L1" s="211"/>
      <c r="M1" s="225"/>
    </row>
    <row r="2" spans="1:15" ht="18" customHeight="1">
      <c r="A2" s="488" t="s">
        <v>66</v>
      </c>
      <c r="B2" s="488"/>
      <c r="C2" s="488"/>
      <c r="D2" s="488"/>
      <c r="E2" s="488"/>
      <c r="F2" s="488"/>
      <c r="G2" s="488"/>
      <c r="H2" s="488"/>
      <c r="I2" s="488"/>
      <c r="J2" s="488"/>
      <c r="K2" s="488"/>
      <c r="L2" s="488"/>
      <c r="M2" s="488"/>
    </row>
    <row r="3" spans="1:15" ht="15" customHeight="1">
      <c r="A3" s="108"/>
      <c r="B3" s="108"/>
    </row>
    <row r="4" spans="1:15" ht="15" customHeight="1">
      <c r="A4" s="278"/>
      <c r="B4" s="277"/>
      <c r="C4" s="489" t="s">
        <v>91</v>
      </c>
      <c r="D4" s="489"/>
      <c r="E4" s="489"/>
      <c r="F4" s="489"/>
      <c r="G4" s="489"/>
      <c r="H4" s="489"/>
      <c r="I4" s="489"/>
      <c r="J4" s="489"/>
      <c r="K4" s="489"/>
      <c r="L4" s="490"/>
      <c r="M4" s="283" t="s">
        <v>316</v>
      </c>
    </row>
    <row r="5" spans="1:15" ht="15" customHeight="1">
      <c r="A5" s="111"/>
      <c r="B5" s="284"/>
      <c r="C5" s="285"/>
      <c r="D5" s="285"/>
      <c r="E5" s="285"/>
      <c r="F5" s="285"/>
      <c r="G5" s="285"/>
      <c r="H5" s="285"/>
      <c r="I5" s="285"/>
      <c r="J5" s="285"/>
      <c r="K5" s="285"/>
      <c r="L5" s="285"/>
      <c r="M5" s="286" t="s">
        <v>317</v>
      </c>
    </row>
    <row r="6" spans="1:15" ht="15" customHeight="1">
      <c r="A6" s="548"/>
      <c r="B6" s="549" t="s">
        <v>318</v>
      </c>
      <c r="C6" s="550" t="s">
        <v>76</v>
      </c>
      <c r="D6" s="551" t="s">
        <v>77</v>
      </c>
      <c r="E6" s="551" t="s">
        <v>78</v>
      </c>
      <c r="F6" s="551" t="s">
        <v>79</v>
      </c>
      <c r="G6" s="551" t="s">
        <v>80</v>
      </c>
      <c r="H6" s="551" t="s">
        <v>81</v>
      </c>
      <c r="I6" s="551" t="s">
        <v>82</v>
      </c>
      <c r="J6" s="551" t="s">
        <v>83</v>
      </c>
      <c r="K6" s="551" t="s">
        <v>84</v>
      </c>
      <c r="L6" s="551" t="s">
        <v>85</v>
      </c>
      <c r="M6" s="552" t="s">
        <v>85</v>
      </c>
    </row>
    <row r="7" spans="1:15" ht="15" customHeight="1">
      <c r="A7" s="109" t="s">
        <v>319</v>
      </c>
      <c r="B7" s="110" t="s">
        <v>320</v>
      </c>
      <c r="C7" s="213">
        <v>614</v>
      </c>
      <c r="D7" s="214">
        <v>689</v>
      </c>
      <c r="E7" s="214">
        <v>769</v>
      </c>
      <c r="F7" s="214">
        <v>844</v>
      </c>
      <c r="G7" s="214">
        <v>873</v>
      </c>
      <c r="H7" s="213">
        <v>1036</v>
      </c>
      <c r="I7" s="213">
        <v>1128</v>
      </c>
      <c r="J7" s="24">
        <v>1604</v>
      </c>
      <c r="K7" s="24">
        <v>1627</v>
      </c>
      <c r="L7" s="24">
        <v>1912</v>
      </c>
      <c r="M7" s="254">
        <v>292</v>
      </c>
    </row>
    <row r="8" spans="1:15" ht="15" customHeight="1">
      <c r="A8" s="109"/>
      <c r="B8" s="110" t="s">
        <v>321</v>
      </c>
      <c r="C8" s="213">
        <v>532</v>
      </c>
      <c r="D8" s="214">
        <v>542</v>
      </c>
      <c r="E8" s="214">
        <v>515</v>
      </c>
      <c r="F8" s="214">
        <v>500</v>
      </c>
      <c r="G8" s="214">
        <v>517</v>
      </c>
      <c r="H8" s="214">
        <v>542</v>
      </c>
      <c r="I8" s="214">
        <v>535</v>
      </c>
      <c r="J8" s="215">
        <v>578</v>
      </c>
      <c r="K8" s="215">
        <v>557</v>
      </c>
      <c r="L8" s="215">
        <v>552</v>
      </c>
      <c r="M8" s="254">
        <v>12</v>
      </c>
      <c r="N8" s="21"/>
      <c r="O8" s="92"/>
    </row>
    <row r="9" spans="1:15" ht="15" customHeight="1">
      <c r="A9" s="109"/>
      <c r="B9" s="110"/>
      <c r="C9" s="213"/>
      <c r="D9" s="213"/>
      <c r="E9" s="213"/>
      <c r="F9" s="213"/>
      <c r="G9" s="213"/>
      <c r="H9" s="213"/>
      <c r="I9" s="213"/>
      <c r="J9" s="24"/>
      <c r="K9" s="24"/>
      <c r="L9" s="24"/>
      <c r="M9" s="254"/>
    </row>
    <row r="10" spans="1:15" ht="15" customHeight="1">
      <c r="A10" s="109" t="s">
        <v>322</v>
      </c>
      <c r="B10" s="110" t="s">
        <v>323</v>
      </c>
      <c r="C10" s="213">
        <v>87</v>
      </c>
      <c r="D10" s="213">
        <v>90</v>
      </c>
      <c r="E10" s="213">
        <v>95</v>
      </c>
      <c r="F10" s="213">
        <v>96</v>
      </c>
      <c r="G10" s="213">
        <v>92</v>
      </c>
      <c r="H10" s="213">
        <v>91</v>
      </c>
      <c r="I10" s="213">
        <v>91</v>
      </c>
      <c r="J10" s="24">
        <v>110</v>
      </c>
      <c r="K10" s="24">
        <v>106</v>
      </c>
      <c r="L10" s="24">
        <v>117</v>
      </c>
      <c r="M10" s="254">
        <v>12</v>
      </c>
    </row>
    <row r="11" spans="1:15" ht="15" customHeight="1">
      <c r="A11" s="109"/>
      <c r="B11" s="110" t="s">
        <v>324</v>
      </c>
      <c r="C11" s="213">
        <v>3</v>
      </c>
      <c r="D11" s="213">
        <v>3</v>
      </c>
      <c r="E11" s="213">
        <v>3</v>
      </c>
      <c r="F11" s="213">
        <v>13</v>
      </c>
      <c r="G11" s="213">
        <v>56</v>
      </c>
      <c r="H11" s="213">
        <v>82</v>
      </c>
      <c r="I11" s="213">
        <v>162</v>
      </c>
      <c r="J11" s="24">
        <v>242</v>
      </c>
      <c r="K11" s="24">
        <v>235</v>
      </c>
      <c r="L11" s="366">
        <v>233</v>
      </c>
      <c r="M11" s="254">
        <v>21</v>
      </c>
    </row>
    <row r="12" spans="1:15" ht="15" customHeight="1">
      <c r="A12" s="109"/>
      <c r="B12" s="110" t="s">
        <v>325</v>
      </c>
      <c r="C12" s="213">
        <v>374</v>
      </c>
      <c r="D12" s="213">
        <v>363</v>
      </c>
      <c r="E12" s="214">
        <v>350</v>
      </c>
      <c r="F12" s="213">
        <v>343</v>
      </c>
      <c r="G12" s="213">
        <v>322</v>
      </c>
      <c r="H12" s="213">
        <v>329</v>
      </c>
      <c r="I12" s="213">
        <v>309</v>
      </c>
      <c r="J12" s="24">
        <v>316</v>
      </c>
      <c r="K12" s="24">
        <v>304</v>
      </c>
      <c r="L12" s="24">
        <v>307</v>
      </c>
      <c r="M12" s="254">
        <v>20</v>
      </c>
    </row>
    <row r="13" spans="1:15" ht="15" customHeight="1">
      <c r="A13" s="109"/>
      <c r="B13" s="92" t="s">
        <v>326</v>
      </c>
      <c r="C13" s="213">
        <v>128</v>
      </c>
      <c r="D13" s="213">
        <v>121</v>
      </c>
      <c r="E13" s="213">
        <v>114</v>
      </c>
      <c r="F13" s="213">
        <v>121</v>
      </c>
      <c r="G13" s="213">
        <v>137</v>
      </c>
      <c r="H13" s="213">
        <v>132</v>
      </c>
      <c r="I13" s="213">
        <v>117</v>
      </c>
      <c r="J13" s="24">
        <v>113</v>
      </c>
      <c r="K13" s="24">
        <v>120</v>
      </c>
      <c r="L13" s="24">
        <v>115</v>
      </c>
      <c r="M13" s="254">
        <v>7</v>
      </c>
    </row>
    <row r="14" spans="1:15" ht="15" customHeight="1">
      <c r="A14" s="109"/>
      <c r="B14" s="110" t="s">
        <v>327</v>
      </c>
      <c r="C14" s="213">
        <v>11</v>
      </c>
      <c r="D14" s="213">
        <v>11</v>
      </c>
      <c r="E14" s="213">
        <v>14</v>
      </c>
      <c r="F14" s="213">
        <v>14</v>
      </c>
      <c r="G14" s="213">
        <v>13</v>
      </c>
      <c r="H14" s="213">
        <v>13</v>
      </c>
      <c r="I14" s="213">
        <v>14</v>
      </c>
      <c r="J14" s="24">
        <v>16</v>
      </c>
      <c r="K14" s="24">
        <v>17</v>
      </c>
      <c r="L14" s="24">
        <v>16</v>
      </c>
      <c r="M14" s="254">
        <v>2</v>
      </c>
    </row>
    <row r="15" spans="1:15" ht="15" customHeight="1">
      <c r="A15" s="109"/>
      <c r="B15" s="110"/>
      <c r="C15" s="213"/>
      <c r="D15" s="213"/>
      <c r="E15" s="213"/>
      <c r="F15" s="213"/>
      <c r="G15" s="213"/>
      <c r="H15" s="213"/>
      <c r="I15" s="213"/>
      <c r="J15" s="24"/>
      <c r="K15" s="24"/>
      <c r="L15" s="24"/>
      <c r="M15" s="254"/>
    </row>
    <row r="16" spans="1:15" ht="15" customHeight="1">
      <c r="A16" s="109" t="s">
        <v>328</v>
      </c>
      <c r="B16" s="110" t="s">
        <v>329</v>
      </c>
      <c r="C16" s="213">
        <v>9</v>
      </c>
      <c r="D16" s="213">
        <v>10</v>
      </c>
      <c r="E16" s="213">
        <v>10</v>
      </c>
      <c r="F16" s="213">
        <v>11</v>
      </c>
      <c r="G16" s="213">
        <v>11</v>
      </c>
      <c r="H16" s="213">
        <v>11</v>
      </c>
      <c r="I16" s="213">
        <v>10</v>
      </c>
      <c r="J16" s="24">
        <v>10</v>
      </c>
      <c r="K16" s="24">
        <v>11</v>
      </c>
      <c r="L16" s="24">
        <v>11</v>
      </c>
      <c r="M16" s="254">
        <v>0</v>
      </c>
    </row>
    <row r="17" spans="1:13" ht="15" customHeight="1">
      <c r="A17" s="109"/>
      <c r="B17" s="110" t="s">
        <v>330</v>
      </c>
      <c r="C17" s="213">
        <v>19</v>
      </c>
      <c r="D17" s="214">
        <v>22</v>
      </c>
      <c r="E17" s="214">
        <v>21</v>
      </c>
      <c r="F17" s="214">
        <v>21</v>
      </c>
      <c r="G17" s="214">
        <v>21</v>
      </c>
      <c r="H17" s="214">
        <v>21</v>
      </c>
      <c r="I17" s="214">
        <v>21</v>
      </c>
      <c r="J17" s="215">
        <v>23</v>
      </c>
      <c r="K17" s="215">
        <v>23</v>
      </c>
      <c r="L17" s="215">
        <v>23</v>
      </c>
      <c r="M17" s="254">
        <v>0</v>
      </c>
    </row>
    <row r="18" spans="1:13" ht="15" customHeight="1">
      <c r="A18" s="109"/>
      <c r="B18" s="110" t="s">
        <v>331</v>
      </c>
      <c r="C18" s="213">
        <v>32</v>
      </c>
      <c r="D18" s="213">
        <v>32</v>
      </c>
      <c r="E18" s="213">
        <v>30</v>
      </c>
      <c r="F18" s="213">
        <v>30</v>
      </c>
      <c r="G18" s="213">
        <v>33</v>
      </c>
      <c r="H18" s="213">
        <v>30</v>
      </c>
      <c r="I18" s="213">
        <v>29</v>
      </c>
      <c r="J18" s="24">
        <v>29</v>
      </c>
      <c r="K18" s="24">
        <v>29</v>
      </c>
      <c r="L18" s="24">
        <v>67</v>
      </c>
      <c r="M18" s="254">
        <v>39</v>
      </c>
    </row>
    <row r="19" spans="1:13" ht="15" customHeight="1">
      <c r="A19" s="109"/>
      <c r="B19" s="110" t="s">
        <v>332</v>
      </c>
      <c r="C19" s="213">
        <v>15</v>
      </c>
      <c r="D19" s="213">
        <v>19</v>
      </c>
      <c r="E19" s="213">
        <v>18</v>
      </c>
      <c r="F19" s="213">
        <v>19</v>
      </c>
      <c r="G19" s="213">
        <v>21</v>
      </c>
      <c r="H19" s="213">
        <v>24</v>
      </c>
      <c r="I19" s="213">
        <v>26</v>
      </c>
      <c r="J19" s="24">
        <v>28</v>
      </c>
      <c r="K19" s="24">
        <v>30</v>
      </c>
      <c r="L19" s="24">
        <v>33</v>
      </c>
      <c r="M19" s="254">
        <v>2</v>
      </c>
    </row>
    <row r="20" spans="1:13" ht="15" customHeight="1">
      <c r="A20" s="109"/>
      <c r="B20" s="110" t="s">
        <v>333</v>
      </c>
      <c r="C20" s="213">
        <v>63</v>
      </c>
      <c r="D20" s="213">
        <v>68</v>
      </c>
      <c r="E20" s="213">
        <v>75</v>
      </c>
      <c r="F20" s="213">
        <v>77</v>
      </c>
      <c r="G20" s="213">
        <v>82</v>
      </c>
      <c r="H20" s="213">
        <v>86</v>
      </c>
      <c r="I20" s="213">
        <v>93</v>
      </c>
      <c r="J20" s="24">
        <v>89</v>
      </c>
      <c r="K20" s="24">
        <v>95</v>
      </c>
      <c r="L20" s="24">
        <v>102</v>
      </c>
      <c r="M20" s="254">
        <v>6</v>
      </c>
    </row>
    <row r="21" spans="1:13" ht="15" customHeight="1">
      <c r="A21" s="109"/>
      <c r="B21" s="110" t="s">
        <v>334</v>
      </c>
      <c r="C21" s="213">
        <v>14</v>
      </c>
      <c r="D21" s="213">
        <v>16</v>
      </c>
      <c r="E21" s="213">
        <v>16</v>
      </c>
      <c r="F21" s="213">
        <v>17</v>
      </c>
      <c r="G21" s="213">
        <v>16</v>
      </c>
      <c r="H21" s="213">
        <v>17</v>
      </c>
      <c r="I21" s="213">
        <v>17</v>
      </c>
      <c r="J21" s="24">
        <v>22</v>
      </c>
      <c r="K21" s="24">
        <v>25</v>
      </c>
      <c r="L21" s="24">
        <v>21</v>
      </c>
      <c r="M21" s="254">
        <v>1</v>
      </c>
    </row>
    <row r="22" spans="1:13" ht="15" customHeight="1">
      <c r="A22" s="109"/>
      <c r="B22" s="110" t="s">
        <v>335</v>
      </c>
      <c r="C22" s="213">
        <v>34</v>
      </c>
      <c r="D22" s="214">
        <v>39</v>
      </c>
      <c r="E22" s="214">
        <v>37</v>
      </c>
      <c r="F22" s="214">
        <v>43</v>
      </c>
      <c r="G22" s="214">
        <v>41</v>
      </c>
      <c r="H22" s="214">
        <v>43</v>
      </c>
      <c r="I22" s="214">
        <v>45</v>
      </c>
      <c r="J22" s="215">
        <v>46</v>
      </c>
      <c r="K22" s="215">
        <v>47</v>
      </c>
      <c r="L22" s="215">
        <v>52</v>
      </c>
      <c r="M22" s="254">
        <v>5</v>
      </c>
    </row>
    <row r="23" spans="1:13" ht="15" customHeight="1">
      <c r="A23" s="109"/>
      <c r="B23" s="110" t="s">
        <v>336</v>
      </c>
      <c r="C23" s="213">
        <v>12</v>
      </c>
      <c r="D23" s="213">
        <v>12</v>
      </c>
      <c r="E23" s="213">
        <v>12</v>
      </c>
      <c r="F23" s="213">
        <v>12</v>
      </c>
      <c r="G23" s="213">
        <v>12</v>
      </c>
      <c r="H23" s="213">
        <v>14</v>
      </c>
      <c r="I23" s="213">
        <v>13</v>
      </c>
      <c r="J23" s="24">
        <v>13</v>
      </c>
      <c r="K23" s="24">
        <v>13</v>
      </c>
      <c r="L23" s="24">
        <v>14</v>
      </c>
      <c r="M23" s="254">
        <v>1</v>
      </c>
    </row>
    <row r="24" spans="1:13" ht="15" customHeight="1">
      <c r="A24" s="109"/>
      <c r="B24" s="110" t="s">
        <v>327</v>
      </c>
      <c r="C24" s="213">
        <v>48</v>
      </c>
      <c r="D24" s="213">
        <v>59</v>
      </c>
      <c r="E24" s="213">
        <v>52</v>
      </c>
      <c r="F24" s="213">
        <v>55</v>
      </c>
      <c r="G24" s="213">
        <v>57</v>
      </c>
      <c r="H24" s="213">
        <v>57</v>
      </c>
      <c r="I24" s="213">
        <v>60</v>
      </c>
      <c r="J24" s="24">
        <v>64</v>
      </c>
      <c r="K24" s="24">
        <v>67</v>
      </c>
      <c r="L24" s="24">
        <v>68</v>
      </c>
      <c r="M24" s="254">
        <v>5</v>
      </c>
    </row>
    <row r="25" spans="1:13" ht="15" customHeight="1">
      <c r="A25" s="109"/>
      <c r="B25" s="110"/>
      <c r="C25" s="213"/>
      <c r="D25" s="214"/>
      <c r="E25" s="214"/>
      <c r="F25" s="214"/>
      <c r="G25" s="214"/>
      <c r="H25" s="214"/>
      <c r="I25" s="214"/>
      <c r="J25" s="215"/>
      <c r="K25" s="215"/>
      <c r="L25" s="215"/>
      <c r="M25" s="254"/>
    </row>
    <row r="26" spans="1:13" ht="15" customHeight="1">
      <c r="A26" s="109" t="s">
        <v>337</v>
      </c>
      <c r="B26" s="110" t="s">
        <v>338</v>
      </c>
      <c r="C26" s="213">
        <v>57</v>
      </c>
      <c r="D26" s="213">
        <v>61</v>
      </c>
      <c r="E26" s="213">
        <v>61</v>
      </c>
      <c r="F26" s="213">
        <v>62</v>
      </c>
      <c r="G26" s="213">
        <v>61</v>
      </c>
      <c r="H26" s="213">
        <v>40</v>
      </c>
      <c r="I26" s="213">
        <v>40</v>
      </c>
      <c r="J26" s="24">
        <v>43</v>
      </c>
      <c r="K26" s="24">
        <v>51</v>
      </c>
      <c r="L26" s="24">
        <v>51</v>
      </c>
      <c r="M26" s="254">
        <v>6</v>
      </c>
    </row>
    <row r="27" spans="1:13" ht="15" customHeight="1">
      <c r="A27" s="109"/>
      <c r="B27" s="110" t="s">
        <v>339</v>
      </c>
      <c r="C27" s="213">
        <v>7</v>
      </c>
      <c r="D27" s="213">
        <v>7</v>
      </c>
      <c r="E27" s="213">
        <v>7</v>
      </c>
      <c r="F27" s="213">
        <v>7</v>
      </c>
      <c r="G27" s="213">
        <v>13</v>
      </c>
      <c r="H27" s="213">
        <v>13</v>
      </c>
      <c r="I27" s="213">
        <v>11</v>
      </c>
      <c r="J27" s="24">
        <v>11</v>
      </c>
      <c r="K27" s="24">
        <v>5</v>
      </c>
      <c r="L27" s="24">
        <v>5</v>
      </c>
      <c r="M27" s="254">
        <v>0</v>
      </c>
    </row>
    <row r="28" spans="1:13" ht="15" customHeight="1">
      <c r="A28" s="109"/>
      <c r="B28" s="110" t="s">
        <v>340</v>
      </c>
      <c r="C28" s="213">
        <v>7</v>
      </c>
      <c r="D28" s="213">
        <v>7</v>
      </c>
      <c r="E28" s="213">
        <v>8</v>
      </c>
      <c r="F28" s="213">
        <v>8</v>
      </c>
      <c r="G28" s="213">
        <v>14</v>
      </c>
      <c r="H28" s="213">
        <v>11</v>
      </c>
      <c r="I28" s="213">
        <v>11</v>
      </c>
      <c r="J28" s="24">
        <v>14</v>
      </c>
      <c r="K28" s="24">
        <v>13</v>
      </c>
      <c r="L28" s="24">
        <v>13</v>
      </c>
      <c r="M28" s="254">
        <v>1</v>
      </c>
    </row>
    <row r="29" spans="1:13" ht="15" customHeight="1">
      <c r="A29" s="109"/>
      <c r="B29" s="110" t="s">
        <v>341</v>
      </c>
      <c r="C29" s="213">
        <v>15</v>
      </c>
      <c r="D29" s="213">
        <v>15</v>
      </c>
      <c r="E29" s="213">
        <v>15</v>
      </c>
      <c r="F29" s="213">
        <v>15</v>
      </c>
      <c r="G29" s="213">
        <v>16</v>
      </c>
      <c r="H29" s="213">
        <v>16</v>
      </c>
      <c r="I29" s="213">
        <v>18</v>
      </c>
      <c r="J29" s="24">
        <v>17</v>
      </c>
      <c r="K29" s="24">
        <v>16</v>
      </c>
      <c r="L29" s="24">
        <v>16</v>
      </c>
      <c r="M29" s="254">
        <v>0</v>
      </c>
    </row>
    <row r="30" spans="1:13" ht="15" customHeight="1">
      <c r="A30" s="109"/>
      <c r="B30" s="110" t="s">
        <v>342</v>
      </c>
      <c r="C30" s="213">
        <v>181</v>
      </c>
      <c r="D30" s="213">
        <v>249</v>
      </c>
      <c r="E30" s="213">
        <v>291</v>
      </c>
      <c r="F30" s="213">
        <v>201</v>
      </c>
      <c r="G30" s="213">
        <v>196</v>
      </c>
      <c r="H30" s="213">
        <v>206</v>
      </c>
      <c r="I30" s="213">
        <v>206</v>
      </c>
      <c r="J30" s="24">
        <v>206</v>
      </c>
      <c r="K30" s="24">
        <v>208</v>
      </c>
      <c r="L30" s="24">
        <v>214</v>
      </c>
      <c r="M30" s="254">
        <v>8</v>
      </c>
    </row>
    <row r="31" spans="1:13" ht="15" customHeight="1">
      <c r="A31" s="109"/>
      <c r="B31" s="110" t="s">
        <v>343</v>
      </c>
      <c r="C31" s="213">
        <v>58</v>
      </c>
      <c r="D31" s="213">
        <v>61</v>
      </c>
      <c r="E31" s="213">
        <v>58</v>
      </c>
      <c r="F31" s="213">
        <v>59</v>
      </c>
      <c r="G31" s="213">
        <v>58</v>
      </c>
      <c r="H31" s="213">
        <v>63</v>
      </c>
      <c r="I31" s="213">
        <v>56</v>
      </c>
      <c r="J31" s="24">
        <v>60</v>
      </c>
      <c r="K31" s="24">
        <v>58</v>
      </c>
      <c r="L31" s="24">
        <v>59</v>
      </c>
      <c r="M31" s="254">
        <v>2</v>
      </c>
    </row>
    <row r="32" spans="1:13" ht="15" customHeight="1">
      <c r="A32" s="109"/>
      <c r="B32" s="110" t="s">
        <v>344</v>
      </c>
      <c r="C32" s="213">
        <v>2444</v>
      </c>
      <c r="D32" s="213">
        <v>2459</v>
      </c>
      <c r="E32" s="213">
        <v>2488</v>
      </c>
      <c r="F32" s="213">
        <v>2511</v>
      </c>
      <c r="G32" s="213">
        <v>2552</v>
      </c>
      <c r="H32" s="213">
        <v>2575</v>
      </c>
      <c r="I32" s="213">
        <v>2574</v>
      </c>
      <c r="J32" s="24">
        <v>2600</v>
      </c>
      <c r="K32" s="24">
        <v>2626</v>
      </c>
      <c r="L32" s="24">
        <v>2695</v>
      </c>
      <c r="M32" s="254">
        <v>102</v>
      </c>
    </row>
    <row r="33" spans="1:15" ht="15" customHeight="1">
      <c r="A33" s="109"/>
      <c r="B33" s="110" t="s">
        <v>327</v>
      </c>
      <c r="C33" s="213">
        <v>50</v>
      </c>
      <c r="D33" s="214">
        <v>56</v>
      </c>
      <c r="E33" s="214">
        <v>61</v>
      </c>
      <c r="F33" s="214">
        <v>58</v>
      </c>
      <c r="G33" s="214">
        <v>59</v>
      </c>
      <c r="H33" s="214">
        <v>60</v>
      </c>
      <c r="I33" s="214">
        <v>61</v>
      </c>
      <c r="J33" s="215">
        <v>61</v>
      </c>
      <c r="K33" s="215">
        <v>62</v>
      </c>
      <c r="L33" s="215">
        <v>62</v>
      </c>
      <c r="M33" s="254">
        <v>5</v>
      </c>
    </row>
    <row r="34" spans="1:15" ht="15" customHeight="1">
      <c r="A34" s="109"/>
      <c r="B34" s="110"/>
      <c r="C34" s="213"/>
      <c r="D34" s="214"/>
      <c r="E34" s="214"/>
      <c r="F34" s="214"/>
      <c r="G34" s="214"/>
      <c r="H34" s="214"/>
      <c r="I34" s="214"/>
      <c r="J34" s="215"/>
      <c r="K34" s="215"/>
      <c r="L34" s="215"/>
      <c r="M34" s="254"/>
    </row>
    <row r="35" spans="1:15" ht="15" customHeight="1">
      <c r="A35" s="109" t="s">
        <v>345</v>
      </c>
      <c r="B35" s="110" t="s">
        <v>346</v>
      </c>
      <c r="C35" s="213">
        <v>13</v>
      </c>
      <c r="D35" s="213">
        <v>13</v>
      </c>
      <c r="E35" s="213">
        <v>16</v>
      </c>
      <c r="F35" s="213">
        <v>17</v>
      </c>
      <c r="G35" s="213">
        <v>16</v>
      </c>
      <c r="H35" s="213">
        <v>17</v>
      </c>
      <c r="I35" s="213">
        <v>16</v>
      </c>
      <c r="J35" s="24">
        <v>19</v>
      </c>
      <c r="K35" s="24">
        <v>21</v>
      </c>
      <c r="L35" s="24">
        <v>21</v>
      </c>
      <c r="M35" s="254">
        <v>1</v>
      </c>
    </row>
    <row r="36" spans="1:15" ht="15" customHeight="1">
      <c r="A36" s="109"/>
      <c r="B36" s="110" t="s">
        <v>347</v>
      </c>
      <c r="C36" s="213">
        <v>75</v>
      </c>
      <c r="D36" s="213">
        <v>80</v>
      </c>
      <c r="E36" s="213">
        <v>82</v>
      </c>
      <c r="F36" s="213">
        <v>87</v>
      </c>
      <c r="G36" s="213">
        <v>94</v>
      </c>
      <c r="H36" s="213">
        <v>101</v>
      </c>
      <c r="I36" s="213">
        <v>104</v>
      </c>
      <c r="J36" s="24">
        <v>101</v>
      </c>
      <c r="K36" s="24">
        <v>103</v>
      </c>
      <c r="L36" s="24">
        <v>106</v>
      </c>
      <c r="M36" s="254">
        <v>3</v>
      </c>
    </row>
    <row r="37" spans="1:15" ht="15" customHeight="1">
      <c r="A37" s="109"/>
      <c r="B37" s="110" t="s">
        <v>348</v>
      </c>
      <c r="C37" s="213">
        <v>62</v>
      </c>
      <c r="D37" s="213">
        <v>65</v>
      </c>
      <c r="E37" s="213">
        <v>80</v>
      </c>
      <c r="F37" s="213">
        <v>83</v>
      </c>
      <c r="G37" s="213">
        <v>90</v>
      </c>
      <c r="H37" s="213">
        <v>102</v>
      </c>
      <c r="I37" s="213">
        <v>99</v>
      </c>
      <c r="J37" s="24">
        <v>102</v>
      </c>
      <c r="K37" s="24">
        <v>105</v>
      </c>
      <c r="L37" s="24">
        <v>100</v>
      </c>
      <c r="M37" s="254">
        <v>5</v>
      </c>
      <c r="N37" s="92"/>
      <c r="O37" s="92"/>
    </row>
    <row r="38" spans="1:15" ht="15" customHeight="1">
      <c r="A38" s="109"/>
      <c r="B38" s="110" t="s">
        <v>349</v>
      </c>
      <c r="C38" s="213">
        <v>114</v>
      </c>
      <c r="D38" s="213">
        <v>117</v>
      </c>
      <c r="E38" s="213">
        <v>131</v>
      </c>
      <c r="F38" s="213">
        <v>134</v>
      </c>
      <c r="G38" s="213">
        <v>146</v>
      </c>
      <c r="H38" s="213">
        <v>152</v>
      </c>
      <c r="I38" s="213">
        <v>150</v>
      </c>
      <c r="J38" s="24">
        <v>158</v>
      </c>
      <c r="K38" s="24">
        <v>170</v>
      </c>
      <c r="L38" s="24">
        <v>181</v>
      </c>
      <c r="M38" s="254">
        <v>18</v>
      </c>
    </row>
    <row r="39" spans="1:15" ht="15" customHeight="1">
      <c r="A39" s="109"/>
      <c r="B39" s="110" t="s">
        <v>350</v>
      </c>
      <c r="C39" s="213">
        <v>333</v>
      </c>
      <c r="D39" s="213">
        <v>322</v>
      </c>
      <c r="E39" s="213">
        <v>322</v>
      </c>
      <c r="F39" s="213">
        <v>321</v>
      </c>
      <c r="G39" s="213">
        <v>320</v>
      </c>
      <c r="H39" s="213">
        <v>324</v>
      </c>
      <c r="I39" s="213">
        <v>320</v>
      </c>
      <c r="J39" s="24">
        <v>318</v>
      </c>
      <c r="K39" s="24">
        <v>313</v>
      </c>
      <c r="L39" s="24">
        <v>307</v>
      </c>
      <c r="M39" s="254">
        <v>5</v>
      </c>
    </row>
    <row r="40" spans="1:15" ht="15" customHeight="1">
      <c r="A40" s="109"/>
      <c r="B40" s="110" t="s">
        <v>351</v>
      </c>
      <c r="C40" s="213">
        <v>24</v>
      </c>
      <c r="D40" s="213">
        <v>26</v>
      </c>
      <c r="E40" s="213">
        <v>26</v>
      </c>
      <c r="F40" s="213">
        <v>27</v>
      </c>
      <c r="G40" s="213">
        <v>28</v>
      </c>
      <c r="H40" s="213">
        <v>27</v>
      </c>
      <c r="I40" s="213">
        <v>31</v>
      </c>
      <c r="J40" s="24">
        <v>31</v>
      </c>
      <c r="K40" s="24">
        <v>34</v>
      </c>
      <c r="L40" s="24">
        <v>42</v>
      </c>
      <c r="M40" s="254">
        <v>7</v>
      </c>
    </row>
    <row r="41" spans="1:15" ht="15" customHeight="1">
      <c r="A41" s="109"/>
      <c r="B41" s="110" t="s">
        <v>352</v>
      </c>
      <c r="C41" s="213">
        <v>16</v>
      </c>
      <c r="D41" s="214">
        <v>12</v>
      </c>
      <c r="E41" s="214">
        <v>14</v>
      </c>
      <c r="F41" s="214">
        <v>14</v>
      </c>
      <c r="G41" s="214">
        <v>22</v>
      </c>
      <c r="H41" s="214">
        <v>28</v>
      </c>
      <c r="I41" s="214">
        <v>33</v>
      </c>
      <c r="J41" s="215">
        <v>35</v>
      </c>
      <c r="K41" s="215">
        <v>35</v>
      </c>
      <c r="L41" s="215">
        <v>32</v>
      </c>
      <c r="M41" s="254">
        <v>0</v>
      </c>
    </row>
    <row r="42" spans="1:15" ht="15" customHeight="1">
      <c r="A42" s="109"/>
      <c r="B42" s="110" t="s">
        <v>353</v>
      </c>
      <c r="C42" s="213">
        <v>229</v>
      </c>
      <c r="D42" s="214">
        <v>229</v>
      </c>
      <c r="E42" s="214">
        <v>226</v>
      </c>
      <c r="F42" s="214">
        <v>228</v>
      </c>
      <c r="G42" s="214">
        <v>225</v>
      </c>
      <c r="H42" s="214">
        <v>226</v>
      </c>
      <c r="I42" s="214">
        <v>215</v>
      </c>
      <c r="J42" s="215">
        <v>209</v>
      </c>
      <c r="K42" s="215">
        <v>211</v>
      </c>
      <c r="L42" s="215">
        <v>206</v>
      </c>
      <c r="M42" s="254">
        <v>2</v>
      </c>
    </row>
    <row r="43" spans="1:15" ht="15" customHeight="1">
      <c r="A43" s="109"/>
      <c r="B43" s="110" t="s">
        <v>354</v>
      </c>
      <c r="C43" s="213">
        <v>9</v>
      </c>
      <c r="D43" s="214">
        <v>9</v>
      </c>
      <c r="E43" s="214">
        <v>8</v>
      </c>
      <c r="F43" s="214">
        <v>9</v>
      </c>
      <c r="G43" s="214">
        <v>9</v>
      </c>
      <c r="H43" s="214">
        <v>10</v>
      </c>
      <c r="I43" s="214">
        <v>10</v>
      </c>
      <c r="J43" s="215">
        <v>12</v>
      </c>
      <c r="K43" s="215">
        <v>11</v>
      </c>
      <c r="L43" s="215">
        <v>11</v>
      </c>
      <c r="M43" s="254">
        <v>1</v>
      </c>
    </row>
    <row r="44" spans="1:15" ht="15" customHeight="1">
      <c r="A44" s="109"/>
      <c r="B44" s="110" t="s">
        <v>355</v>
      </c>
      <c r="C44" s="213">
        <v>10</v>
      </c>
      <c r="D44" s="214">
        <v>10</v>
      </c>
      <c r="E44" s="214">
        <v>10</v>
      </c>
      <c r="F44" s="214">
        <v>11</v>
      </c>
      <c r="G44" s="214">
        <v>10</v>
      </c>
      <c r="H44" s="214">
        <v>11</v>
      </c>
      <c r="I44" s="214">
        <v>11</v>
      </c>
      <c r="J44" s="215">
        <v>11</v>
      </c>
      <c r="K44" s="215">
        <v>12</v>
      </c>
      <c r="L44" s="215">
        <v>12</v>
      </c>
      <c r="M44" s="254">
        <v>1</v>
      </c>
    </row>
    <row r="45" spans="1:15" ht="15" customHeight="1">
      <c r="A45" s="109"/>
      <c r="B45" s="110" t="s">
        <v>356</v>
      </c>
      <c r="C45" s="213">
        <v>5</v>
      </c>
      <c r="D45" s="214">
        <v>5</v>
      </c>
      <c r="E45" s="214">
        <v>5</v>
      </c>
      <c r="F45" s="214">
        <v>9</v>
      </c>
      <c r="G45" s="214">
        <v>7</v>
      </c>
      <c r="H45" s="214">
        <v>8</v>
      </c>
      <c r="I45" s="214">
        <v>9</v>
      </c>
      <c r="J45" s="215">
        <v>12</v>
      </c>
      <c r="K45" s="215">
        <v>10</v>
      </c>
      <c r="L45" s="215">
        <v>8</v>
      </c>
      <c r="M45" s="254">
        <v>0</v>
      </c>
    </row>
    <row r="46" spans="1:15" ht="15" customHeight="1">
      <c r="A46" s="109"/>
      <c r="B46" s="110" t="s">
        <v>357</v>
      </c>
      <c r="C46" s="213">
        <v>29</v>
      </c>
      <c r="D46" s="214">
        <v>30</v>
      </c>
      <c r="E46" s="214">
        <v>27</v>
      </c>
      <c r="F46" s="214">
        <v>27</v>
      </c>
      <c r="G46" s="214">
        <v>29</v>
      </c>
      <c r="H46" s="214">
        <v>29</v>
      </c>
      <c r="I46" s="214">
        <v>29</v>
      </c>
      <c r="J46" s="215">
        <v>29</v>
      </c>
      <c r="K46" s="215">
        <v>31</v>
      </c>
      <c r="L46" s="215">
        <v>31</v>
      </c>
      <c r="M46" s="254">
        <v>1</v>
      </c>
    </row>
    <row r="47" spans="1:15" ht="15" customHeight="1">
      <c r="A47" s="109"/>
      <c r="B47" s="110" t="s">
        <v>358</v>
      </c>
      <c r="C47" s="213">
        <v>26</v>
      </c>
      <c r="D47" s="214">
        <v>29</v>
      </c>
      <c r="E47" s="214">
        <v>31</v>
      </c>
      <c r="F47" s="214">
        <v>30</v>
      </c>
      <c r="G47" s="214">
        <v>29</v>
      </c>
      <c r="H47" s="214">
        <v>32</v>
      </c>
      <c r="I47" s="214">
        <v>34</v>
      </c>
      <c r="J47" s="215">
        <v>37</v>
      </c>
      <c r="K47" s="215">
        <v>36</v>
      </c>
      <c r="L47" s="215">
        <v>37</v>
      </c>
      <c r="M47" s="254">
        <v>2</v>
      </c>
    </row>
    <row r="48" spans="1:15" ht="15" customHeight="1">
      <c r="A48" s="109"/>
      <c r="B48" s="110" t="s">
        <v>359</v>
      </c>
      <c r="C48" s="213">
        <v>12</v>
      </c>
      <c r="D48" s="214">
        <v>11</v>
      </c>
      <c r="E48" s="214">
        <v>11</v>
      </c>
      <c r="F48" s="214">
        <v>12</v>
      </c>
      <c r="G48" s="214">
        <v>12</v>
      </c>
      <c r="H48" s="214">
        <v>12</v>
      </c>
      <c r="I48" s="214">
        <v>12</v>
      </c>
      <c r="J48" s="215">
        <v>12</v>
      </c>
      <c r="K48" s="215">
        <v>12</v>
      </c>
      <c r="L48" s="215">
        <v>13</v>
      </c>
      <c r="M48" s="254">
        <v>1</v>
      </c>
    </row>
    <row r="49" spans="1:14" ht="15" customHeight="1">
      <c r="A49" s="109"/>
      <c r="B49" s="110" t="s">
        <v>360</v>
      </c>
      <c r="C49" s="213">
        <v>76</v>
      </c>
      <c r="D49" s="214">
        <v>82</v>
      </c>
      <c r="E49" s="214">
        <v>90</v>
      </c>
      <c r="F49" s="214">
        <v>88</v>
      </c>
      <c r="G49" s="214">
        <v>85</v>
      </c>
      <c r="H49" s="214">
        <v>92</v>
      </c>
      <c r="I49" s="214">
        <v>91</v>
      </c>
      <c r="J49" s="215">
        <v>111</v>
      </c>
      <c r="K49" s="215">
        <v>118</v>
      </c>
      <c r="L49" s="215">
        <v>121</v>
      </c>
      <c r="M49" s="254">
        <v>8</v>
      </c>
    </row>
    <row r="50" spans="1:14" ht="15" customHeight="1">
      <c r="A50" s="109"/>
      <c r="B50" s="110" t="s">
        <v>361</v>
      </c>
      <c r="C50" s="213">
        <v>88</v>
      </c>
      <c r="D50" s="214">
        <v>86</v>
      </c>
      <c r="E50" s="214">
        <v>80</v>
      </c>
      <c r="F50" s="214">
        <v>84</v>
      </c>
      <c r="G50" s="214">
        <v>86</v>
      </c>
      <c r="H50" s="214">
        <v>95</v>
      </c>
      <c r="I50" s="214">
        <v>88</v>
      </c>
      <c r="J50" s="215">
        <v>87</v>
      </c>
      <c r="K50" s="215">
        <v>95</v>
      </c>
      <c r="L50" s="215">
        <v>100</v>
      </c>
      <c r="M50" s="254">
        <v>11</v>
      </c>
    </row>
    <row r="51" spans="1:14" ht="15" customHeight="1">
      <c r="A51" s="109"/>
      <c r="B51" s="110" t="s">
        <v>362</v>
      </c>
      <c r="C51" s="213">
        <v>20</v>
      </c>
      <c r="D51" s="214">
        <v>20</v>
      </c>
      <c r="E51" s="214">
        <v>20</v>
      </c>
      <c r="F51" s="214">
        <v>20</v>
      </c>
      <c r="G51" s="214">
        <v>20</v>
      </c>
      <c r="H51" s="214">
        <v>20</v>
      </c>
      <c r="I51" s="214">
        <v>20</v>
      </c>
      <c r="J51" s="215">
        <v>20</v>
      </c>
      <c r="K51" s="215">
        <v>22</v>
      </c>
      <c r="L51" s="215">
        <v>23</v>
      </c>
      <c r="M51" s="254">
        <v>1</v>
      </c>
    </row>
    <row r="52" spans="1:14" ht="15" customHeight="1">
      <c r="A52" s="109"/>
      <c r="B52" s="110" t="s">
        <v>363</v>
      </c>
      <c r="C52" s="213">
        <v>13</v>
      </c>
      <c r="D52" s="214">
        <v>13</v>
      </c>
      <c r="E52" s="214">
        <v>13</v>
      </c>
      <c r="F52" s="214">
        <v>14</v>
      </c>
      <c r="G52" s="214">
        <v>15</v>
      </c>
      <c r="H52" s="214">
        <v>15</v>
      </c>
      <c r="I52" s="214">
        <v>15</v>
      </c>
      <c r="J52" s="215">
        <v>15</v>
      </c>
      <c r="K52" s="215">
        <v>15</v>
      </c>
      <c r="L52" s="215">
        <v>17</v>
      </c>
      <c r="M52" s="254">
        <v>2</v>
      </c>
    </row>
    <row r="53" spans="1:14" ht="15" customHeight="1">
      <c r="A53" s="109"/>
      <c r="B53" s="110" t="s">
        <v>364</v>
      </c>
      <c r="C53" s="213">
        <v>40</v>
      </c>
      <c r="D53" s="213">
        <v>43</v>
      </c>
      <c r="E53" s="213">
        <v>43</v>
      </c>
      <c r="F53" s="213">
        <v>44</v>
      </c>
      <c r="G53" s="213">
        <v>43</v>
      </c>
      <c r="H53" s="213">
        <v>47</v>
      </c>
      <c r="I53" s="213">
        <v>46</v>
      </c>
      <c r="J53" s="24">
        <v>46</v>
      </c>
      <c r="K53" s="24">
        <v>52</v>
      </c>
      <c r="L53" s="24">
        <v>51</v>
      </c>
      <c r="M53" s="254">
        <v>2</v>
      </c>
    </row>
    <row r="54" spans="1:14" ht="15" customHeight="1">
      <c r="A54" s="109"/>
      <c r="B54" s="110" t="s">
        <v>365</v>
      </c>
      <c r="C54" s="213">
        <v>34</v>
      </c>
      <c r="D54" s="213">
        <v>37</v>
      </c>
      <c r="E54" s="213">
        <v>39</v>
      </c>
      <c r="F54" s="213">
        <v>41</v>
      </c>
      <c r="G54" s="213">
        <v>35</v>
      </c>
      <c r="H54" s="213">
        <v>43</v>
      </c>
      <c r="I54" s="213">
        <v>57</v>
      </c>
      <c r="J54" s="24">
        <v>63</v>
      </c>
      <c r="K54" s="24">
        <v>87</v>
      </c>
      <c r="L54" s="24">
        <v>129</v>
      </c>
      <c r="M54" s="254">
        <v>39</v>
      </c>
    </row>
    <row r="55" spans="1:14" ht="15" customHeight="1">
      <c r="A55" s="109"/>
      <c r="B55" s="110" t="s">
        <v>327</v>
      </c>
      <c r="C55" s="213">
        <v>57</v>
      </c>
      <c r="D55" s="213">
        <v>59</v>
      </c>
      <c r="E55" s="213">
        <v>63</v>
      </c>
      <c r="F55" s="213">
        <v>62</v>
      </c>
      <c r="G55" s="213">
        <v>63</v>
      </c>
      <c r="H55" s="213">
        <v>67</v>
      </c>
      <c r="I55" s="213">
        <v>67</v>
      </c>
      <c r="J55" s="24">
        <v>65</v>
      </c>
      <c r="K55" s="24">
        <v>71</v>
      </c>
      <c r="L55" s="24">
        <v>78</v>
      </c>
      <c r="M55" s="254">
        <v>9</v>
      </c>
      <c r="N55" s="67"/>
    </row>
    <row r="56" spans="1:14" ht="15" customHeight="1">
      <c r="A56" s="109"/>
      <c r="B56" s="110"/>
      <c r="C56" s="213"/>
      <c r="D56" s="213"/>
      <c r="E56" s="213"/>
      <c r="F56" s="213"/>
      <c r="G56" s="213"/>
      <c r="H56" s="213"/>
      <c r="I56" s="213"/>
      <c r="J56" s="24"/>
      <c r="K56" s="24"/>
      <c r="L56" s="24"/>
      <c r="M56" s="254"/>
    </row>
    <row r="57" spans="1:14" ht="15" customHeight="1">
      <c r="A57" s="109" t="s">
        <v>366</v>
      </c>
      <c r="B57" s="110" t="s">
        <v>367</v>
      </c>
      <c r="C57" s="213">
        <v>32</v>
      </c>
      <c r="D57" s="213">
        <v>32</v>
      </c>
      <c r="E57" s="213">
        <v>36</v>
      </c>
      <c r="F57" s="213">
        <v>35</v>
      </c>
      <c r="G57" s="213">
        <v>42</v>
      </c>
      <c r="H57" s="213">
        <v>40</v>
      </c>
      <c r="I57" s="213">
        <v>36</v>
      </c>
      <c r="J57" s="24">
        <v>34</v>
      </c>
      <c r="K57" s="24">
        <v>42</v>
      </c>
      <c r="L57" s="24">
        <v>43</v>
      </c>
      <c r="M57" s="254">
        <v>4</v>
      </c>
    </row>
    <row r="58" spans="1:14" ht="15" customHeight="1">
      <c r="A58" s="109"/>
      <c r="B58" s="110" t="s">
        <v>368</v>
      </c>
      <c r="C58" s="213">
        <v>135</v>
      </c>
      <c r="D58" s="213">
        <v>148</v>
      </c>
      <c r="E58" s="213">
        <v>151</v>
      </c>
      <c r="F58" s="213">
        <v>151</v>
      </c>
      <c r="G58" s="213">
        <v>158</v>
      </c>
      <c r="H58" s="213">
        <v>171</v>
      </c>
      <c r="I58" s="213">
        <v>176</v>
      </c>
      <c r="J58" s="24">
        <v>184</v>
      </c>
      <c r="K58" s="24">
        <v>191</v>
      </c>
      <c r="L58" s="24">
        <v>185</v>
      </c>
      <c r="M58" s="254">
        <v>11</v>
      </c>
    </row>
    <row r="59" spans="1:14" ht="15" customHeight="1">
      <c r="A59" s="109"/>
      <c r="B59" s="110" t="s">
        <v>369</v>
      </c>
      <c r="C59" s="213">
        <v>14</v>
      </c>
      <c r="D59" s="214">
        <v>15</v>
      </c>
      <c r="E59" s="214">
        <v>15</v>
      </c>
      <c r="F59" s="214">
        <v>16</v>
      </c>
      <c r="G59" s="214">
        <v>16</v>
      </c>
      <c r="H59" s="214">
        <v>16</v>
      </c>
      <c r="I59" s="214">
        <v>17</v>
      </c>
      <c r="J59" s="215">
        <v>17</v>
      </c>
      <c r="K59" s="215">
        <v>22</v>
      </c>
      <c r="L59" s="215">
        <v>20</v>
      </c>
      <c r="M59" s="254">
        <v>1</v>
      </c>
    </row>
    <row r="60" spans="1:14" ht="15" customHeight="1">
      <c r="A60" s="109"/>
      <c r="B60" s="110" t="s">
        <v>370</v>
      </c>
      <c r="C60" s="213">
        <v>10</v>
      </c>
      <c r="D60" s="214">
        <v>14</v>
      </c>
      <c r="E60" s="214">
        <v>14</v>
      </c>
      <c r="F60" s="214">
        <v>15</v>
      </c>
      <c r="G60" s="214">
        <v>16</v>
      </c>
      <c r="H60" s="214">
        <v>20</v>
      </c>
      <c r="I60" s="214">
        <v>23</v>
      </c>
      <c r="J60" s="215">
        <v>24</v>
      </c>
      <c r="K60" s="215">
        <v>29</v>
      </c>
      <c r="L60" s="377">
        <v>27</v>
      </c>
      <c r="M60" s="378">
        <v>2</v>
      </c>
    </row>
    <row r="61" spans="1:14" ht="15" customHeight="1">
      <c r="A61" s="109"/>
      <c r="B61" s="110" t="s">
        <v>371</v>
      </c>
      <c r="C61" s="213">
        <v>73</v>
      </c>
      <c r="D61" s="214">
        <v>81</v>
      </c>
      <c r="E61" s="214">
        <v>84</v>
      </c>
      <c r="F61" s="214">
        <v>94</v>
      </c>
      <c r="G61" s="214">
        <v>99</v>
      </c>
      <c r="H61" s="214">
        <v>110</v>
      </c>
      <c r="I61" s="214">
        <v>110</v>
      </c>
      <c r="J61" s="215">
        <v>124</v>
      </c>
      <c r="K61" s="215">
        <v>125</v>
      </c>
      <c r="L61" s="215">
        <v>126</v>
      </c>
      <c r="M61" s="254">
        <v>9</v>
      </c>
    </row>
    <row r="62" spans="1:14" ht="15" customHeight="1">
      <c r="A62" s="109"/>
      <c r="B62" s="110" t="s">
        <v>372</v>
      </c>
      <c r="C62" s="213">
        <v>6</v>
      </c>
      <c r="D62" s="214">
        <v>8</v>
      </c>
      <c r="E62" s="214">
        <v>10</v>
      </c>
      <c r="F62" s="214">
        <v>7</v>
      </c>
      <c r="G62" s="214">
        <v>8</v>
      </c>
      <c r="H62" s="214">
        <v>10</v>
      </c>
      <c r="I62" s="214">
        <v>13</v>
      </c>
      <c r="J62" s="215">
        <v>14</v>
      </c>
      <c r="K62" s="215">
        <v>12</v>
      </c>
      <c r="L62" s="215">
        <v>14</v>
      </c>
      <c r="M62" s="254">
        <v>3</v>
      </c>
    </row>
    <row r="63" spans="1:14" ht="15" customHeight="1">
      <c r="A63" s="109"/>
      <c r="B63" s="110" t="s">
        <v>373</v>
      </c>
      <c r="C63" s="213">
        <v>32</v>
      </c>
      <c r="D63" s="214">
        <v>32</v>
      </c>
      <c r="E63" s="214">
        <v>33</v>
      </c>
      <c r="F63" s="214">
        <v>38</v>
      </c>
      <c r="G63" s="214">
        <v>37</v>
      </c>
      <c r="H63" s="214">
        <v>41</v>
      </c>
      <c r="I63" s="214">
        <v>40</v>
      </c>
      <c r="J63" s="215">
        <v>41</v>
      </c>
      <c r="K63" s="215">
        <v>39</v>
      </c>
      <c r="L63" s="215">
        <v>42</v>
      </c>
      <c r="M63" s="254">
        <v>3</v>
      </c>
    </row>
    <row r="64" spans="1:14" ht="15" customHeight="1">
      <c r="A64" s="109"/>
      <c r="B64" s="110" t="s">
        <v>374</v>
      </c>
      <c r="C64" s="213">
        <v>245</v>
      </c>
      <c r="D64" s="214">
        <v>262</v>
      </c>
      <c r="E64" s="214">
        <v>267</v>
      </c>
      <c r="F64" s="214">
        <v>274</v>
      </c>
      <c r="G64" s="214">
        <v>284</v>
      </c>
      <c r="H64" s="214">
        <v>292</v>
      </c>
      <c r="I64" s="214">
        <v>300</v>
      </c>
      <c r="J64" s="215">
        <v>306</v>
      </c>
      <c r="K64" s="215">
        <v>311</v>
      </c>
      <c r="L64" s="215">
        <v>307</v>
      </c>
      <c r="M64" s="254">
        <v>13</v>
      </c>
    </row>
    <row r="65" spans="1:15" ht="15" customHeight="1">
      <c r="A65" s="109"/>
      <c r="B65" s="110" t="s">
        <v>375</v>
      </c>
      <c r="C65" s="213">
        <v>437</v>
      </c>
      <c r="D65" s="213">
        <v>446</v>
      </c>
      <c r="E65" s="213">
        <v>453</v>
      </c>
      <c r="F65" s="213">
        <v>477</v>
      </c>
      <c r="G65" s="213">
        <v>515</v>
      </c>
      <c r="H65" s="213">
        <v>516</v>
      </c>
      <c r="I65" s="213">
        <v>531</v>
      </c>
      <c r="J65" s="24">
        <v>574</v>
      </c>
      <c r="K65" s="24">
        <v>580</v>
      </c>
      <c r="L65" s="24">
        <v>611</v>
      </c>
      <c r="M65" s="254">
        <v>44</v>
      </c>
    </row>
    <row r="66" spans="1:15" ht="15" customHeight="1">
      <c r="A66" s="109"/>
      <c r="B66" s="110" t="s">
        <v>376</v>
      </c>
      <c r="C66" s="213">
        <v>20</v>
      </c>
      <c r="D66" s="214">
        <v>20</v>
      </c>
      <c r="E66" s="214">
        <v>21</v>
      </c>
      <c r="F66" s="214">
        <v>20</v>
      </c>
      <c r="G66" s="214">
        <v>19</v>
      </c>
      <c r="H66" s="214">
        <v>21</v>
      </c>
      <c r="I66" s="214">
        <v>20</v>
      </c>
      <c r="J66" s="215">
        <v>21</v>
      </c>
      <c r="K66" s="215">
        <v>20</v>
      </c>
      <c r="L66" s="215">
        <v>23</v>
      </c>
      <c r="M66" s="254">
        <v>3</v>
      </c>
    </row>
    <row r="67" spans="1:15" ht="15" customHeight="1">
      <c r="A67" s="109"/>
      <c r="B67" s="110" t="s">
        <v>377</v>
      </c>
      <c r="C67" s="213">
        <v>775</v>
      </c>
      <c r="D67" s="214">
        <v>839</v>
      </c>
      <c r="E67" s="214">
        <v>920</v>
      </c>
      <c r="F67" s="214">
        <v>964</v>
      </c>
      <c r="G67" s="214">
        <v>987</v>
      </c>
      <c r="H67" s="214">
        <v>1094</v>
      </c>
      <c r="I67" s="214">
        <v>1134</v>
      </c>
      <c r="J67" s="215">
        <v>1219</v>
      </c>
      <c r="K67" s="215">
        <v>1240</v>
      </c>
      <c r="L67" s="215">
        <v>1274</v>
      </c>
      <c r="M67" s="254">
        <v>70</v>
      </c>
    </row>
    <row r="68" spans="1:15" ht="15" customHeight="1">
      <c r="A68" s="109"/>
      <c r="B68" s="110" t="s">
        <v>378</v>
      </c>
      <c r="C68" s="213">
        <v>129</v>
      </c>
      <c r="D68" s="214">
        <v>147</v>
      </c>
      <c r="E68" s="214">
        <v>158</v>
      </c>
      <c r="F68" s="214">
        <v>164</v>
      </c>
      <c r="G68" s="214">
        <v>177</v>
      </c>
      <c r="H68" s="214">
        <v>183</v>
      </c>
      <c r="I68" s="214">
        <v>190</v>
      </c>
      <c r="J68" s="215">
        <v>209</v>
      </c>
      <c r="K68" s="215">
        <v>213</v>
      </c>
      <c r="L68" s="215">
        <v>219</v>
      </c>
      <c r="M68" s="254">
        <v>16</v>
      </c>
      <c r="N68" s="92"/>
      <c r="O68" s="92"/>
    </row>
    <row r="69" spans="1:15" ht="15" customHeight="1">
      <c r="A69" s="109"/>
      <c r="B69" s="110" t="s">
        <v>379</v>
      </c>
      <c r="C69" s="213">
        <v>11</v>
      </c>
      <c r="D69" s="213">
        <v>11</v>
      </c>
      <c r="E69" s="213">
        <v>16</v>
      </c>
      <c r="F69" s="213">
        <v>15</v>
      </c>
      <c r="G69" s="213">
        <v>14</v>
      </c>
      <c r="H69" s="213">
        <v>15</v>
      </c>
      <c r="I69" s="213">
        <v>15</v>
      </c>
      <c r="J69" s="24">
        <v>17</v>
      </c>
      <c r="K69" s="24">
        <v>18</v>
      </c>
      <c r="L69" s="24">
        <v>16</v>
      </c>
      <c r="M69" s="254">
        <v>1</v>
      </c>
    </row>
    <row r="70" spans="1:15" ht="15" customHeight="1">
      <c r="A70" s="109"/>
      <c r="B70" s="110" t="s">
        <v>380</v>
      </c>
      <c r="C70" s="214">
        <v>10</v>
      </c>
      <c r="D70" s="214">
        <v>12</v>
      </c>
      <c r="E70" s="214">
        <v>12</v>
      </c>
      <c r="F70" s="214">
        <v>11</v>
      </c>
      <c r="G70" s="214">
        <v>10</v>
      </c>
      <c r="H70" s="214">
        <v>12</v>
      </c>
      <c r="I70" s="214">
        <v>14</v>
      </c>
      <c r="J70" s="215">
        <v>12</v>
      </c>
      <c r="K70" s="215">
        <v>15</v>
      </c>
      <c r="L70" s="215">
        <v>17</v>
      </c>
      <c r="M70" s="254">
        <v>2</v>
      </c>
    </row>
    <row r="71" spans="1:15" ht="15" customHeight="1">
      <c r="A71" s="109"/>
      <c r="B71" s="110" t="s">
        <v>381</v>
      </c>
      <c r="C71" s="213">
        <v>5</v>
      </c>
      <c r="D71" s="214">
        <v>6</v>
      </c>
      <c r="E71" s="214">
        <v>6</v>
      </c>
      <c r="F71" s="214">
        <v>6</v>
      </c>
      <c r="G71" s="214">
        <v>6</v>
      </c>
      <c r="H71" s="214">
        <v>8</v>
      </c>
      <c r="I71" s="214">
        <v>8</v>
      </c>
      <c r="J71" s="215">
        <v>13</v>
      </c>
      <c r="K71" s="215">
        <v>16</v>
      </c>
      <c r="L71" s="215">
        <v>14</v>
      </c>
      <c r="M71" s="254">
        <v>1</v>
      </c>
    </row>
    <row r="72" spans="1:15" ht="15" customHeight="1">
      <c r="A72" s="109"/>
      <c r="B72" s="110" t="s">
        <v>382</v>
      </c>
      <c r="C72" s="213">
        <v>96</v>
      </c>
      <c r="D72" s="213">
        <v>103</v>
      </c>
      <c r="E72" s="213">
        <v>130</v>
      </c>
      <c r="F72" s="213">
        <v>129</v>
      </c>
      <c r="G72" s="213">
        <v>137</v>
      </c>
      <c r="H72" s="213">
        <v>143</v>
      </c>
      <c r="I72" s="213">
        <v>130</v>
      </c>
      <c r="J72" s="24">
        <v>142</v>
      </c>
      <c r="K72" s="24">
        <v>141</v>
      </c>
      <c r="L72" s="24">
        <v>154</v>
      </c>
      <c r="M72" s="254">
        <v>6</v>
      </c>
    </row>
    <row r="73" spans="1:15" ht="15" customHeight="1">
      <c r="A73" s="109"/>
      <c r="B73" s="110" t="s">
        <v>383</v>
      </c>
      <c r="C73" s="213">
        <v>20</v>
      </c>
      <c r="D73" s="213">
        <v>20</v>
      </c>
      <c r="E73" s="213">
        <v>30</v>
      </c>
      <c r="F73" s="213">
        <v>30</v>
      </c>
      <c r="G73" s="213">
        <v>44</v>
      </c>
      <c r="H73" s="213">
        <v>60</v>
      </c>
      <c r="I73" s="213">
        <v>57</v>
      </c>
      <c r="J73" s="24">
        <v>69</v>
      </c>
      <c r="K73" s="24">
        <v>70</v>
      </c>
      <c r="L73" s="24">
        <v>71</v>
      </c>
      <c r="M73" s="254">
        <v>5</v>
      </c>
    </row>
    <row r="74" spans="1:15" ht="15" customHeight="1">
      <c r="A74" s="109"/>
      <c r="B74" s="110" t="s">
        <v>384</v>
      </c>
      <c r="C74" s="213">
        <v>558</v>
      </c>
      <c r="D74" s="214">
        <v>592</v>
      </c>
      <c r="E74" s="214">
        <v>594</v>
      </c>
      <c r="F74" s="214">
        <v>616</v>
      </c>
      <c r="G74" s="214">
        <v>597</v>
      </c>
      <c r="H74" s="214">
        <v>597</v>
      </c>
      <c r="I74" s="214">
        <v>627</v>
      </c>
      <c r="J74" s="215">
        <v>669</v>
      </c>
      <c r="K74" s="215">
        <v>693</v>
      </c>
      <c r="L74" s="215">
        <v>689</v>
      </c>
      <c r="M74" s="254">
        <v>31</v>
      </c>
    </row>
    <row r="75" spans="1:15" ht="15" customHeight="1">
      <c r="A75" s="109"/>
      <c r="B75" s="110" t="s">
        <v>385</v>
      </c>
      <c r="C75" s="213">
        <v>57</v>
      </c>
      <c r="D75" s="214">
        <v>58</v>
      </c>
      <c r="E75" s="214">
        <v>63</v>
      </c>
      <c r="F75" s="214">
        <v>66</v>
      </c>
      <c r="G75" s="214">
        <v>68</v>
      </c>
      <c r="H75" s="214">
        <v>75</v>
      </c>
      <c r="I75" s="214">
        <v>71</v>
      </c>
      <c r="J75" s="215">
        <v>72</v>
      </c>
      <c r="K75" s="215">
        <v>77</v>
      </c>
      <c r="L75" s="215">
        <v>74</v>
      </c>
      <c r="M75" s="254">
        <v>3</v>
      </c>
    </row>
    <row r="76" spans="1:15" ht="15" customHeight="1">
      <c r="A76" s="109"/>
      <c r="B76" s="110" t="s">
        <v>386</v>
      </c>
      <c r="C76" s="213">
        <v>24</v>
      </c>
      <c r="D76" s="213">
        <v>32</v>
      </c>
      <c r="E76" s="213">
        <v>32</v>
      </c>
      <c r="F76" s="213">
        <v>32</v>
      </c>
      <c r="G76" s="213">
        <v>34</v>
      </c>
      <c r="H76" s="213">
        <v>37</v>
      </c>
      <c r="I76" s="213">
        <v>36</v>
      </c>
      <c r="J76" s="24">
        <v>34</v>
      </c>
      <c r="K76" s="24">
        <v>38</v>
      </c>
      <c r="L76" s="24">
        <v>36</v>
      </c>
      <c r="M76" s="254">
        <v>4</v>
      </c>
    </row>
    <row r="77" spans="1:15" ht="15" customHeight="1">
      <c r="A77" s="109"/>
      <c r="B77" s="110" t="s">
        <v>387</v>
      </c>
      <c r="C77" s="213">
        <v>21</v>
      </c>
      <c r="D77" s="214">
        <v>26</v>
      </c>
      <c r="E77" s="214">
        <v>29</v>
      </c>
      <c r="F77" s="214">
        <v>34</v>
      </c>
      <c r="G77" s="214">
        <v>29</v>
      </c>
      <c r="H77" s="214">
        <v>34</v>
      </c>
      <c r="I77" s="214">
        <v>34</v>
      </c>
      <c r="J77" s="215">
        <v>36</v>
      </c>
      <c r="K77" s="215">
        <v>35</v>
      </c>
      <c r="L77" s="377">
        <v>34</v>
      </c>
      <c r="M77" s="254">
        <v>1</v>
      </c>
    </row>
    <row r="78" spans="1:15" ht="15" customHeight="1">
      <c r="A78" s="109"/>
      <c r="B78" s="110" t="s">
        <v>388</v>
      </c>
      <c r="C78" s="213">
        <v>12</v>
      </c>
      <c r="D78" s="214">
        <v>10</v>
      </c>
      <c r="E78" s="214">
        <v>10</v>
      </c>
      <c r="F78" s="214">
        <v>14</v>
      </c>
      <c r="G78" s="214">
        <v>13</v>
      </c>
      <c r="H78" s="214">
        <v>13</v>
      </c>
      <c r="I78" s="214">
        <v>13</v>
      </c>
      <c r="J78" s="215">
        <v>12</v>
      </c>
      <c r="K78" s="215">
        <v>11</v>
      </c>
      <c r="L78" s="377">
        <v>11</v>
      </c>
      <c r="M78" s="254">
        <v>0</v>
      </c>
    </row>
    <row r="79" spans="1:15" ht="15" customHeight="1">
      <c r="A79" s="109"/>
      <c r="B79" s="110" t="s">
        <v>389</v>
      </c>
      <c r="C79" s="213">
        <v>25</v>
      </c>
      <c r="D79" s="214">
        <v>26</v>
      </c>
      <c r="E79" s="214">
        <v>28</v>
      </c>
      <c r="F79" s="214">
        <v>30</v>
      </c>
      <c r="G79" s="214">
        <v>27</v>
      </c>
      <c r="H79" s="214">
        <v>28</v>
      </c>
      <c r="I79" s="214">
        <v>28</v>
      </c>
      <c r="J79" s="215">
        <v>28</v>
      </c>
      <c r="K79" s="215">
        <v>25</v>
      </c>
      <c r="L79" s="377">
        <v>25</v>
      </c>
      <c r="M79" s="254">
        <v>0</v>
      </c>
    </row>
    <row r="80" spans="1:15" ht="15" customHeight="1">
      <c r="A80" s="109"/>
      <c r="B80" s="110" t="s">
        <v>390</v>
      </c>
      <c r="C80" s="213">
        <v>152</v>
      </c>
      <c r="D80" s="214">
        <v>165</v>
      </c>
      <c r="E80" s="214">
        <v>175</v>
      </c>
      <c r="F80" s="214">
        <v>179</v>
      </c>
      <c r="G80" s="214">
        <v>185</v>
      </c>
      <c r="H80" s="214">
        <v>193</v>
      </c>
      <c r="I80" s="214">
        <v>182</v>
      </c>
      <c r="J80" s="215">
        <v>193</v>
      </c>
      <c r="K80" s="215">
        <v>192</v>
      </c>
      <c r="L80" s="377">
        <v>188</v>
      </c>
      <c r="M80" s="254">
        <v>4</v>
      </c>
    </row>
    <row r="81" spans="1:15" ht="15" customHeight="1">
      <c r="A81" s="109"/>
      <c r="B81" s="110" t="s">
        <v>391</v>
      </c>
      <c r="C81" s="213">
        <v>88</v>
      </c>
      <c r="D81" s="214">
        <v>93</v>
      </c>
      <c r="E81" s="214">
        <v>96</v>
      </c>
      <c r="F81" s="214">
        <v>97</v>
      </c>
      <c r="G81" s="214">
        <v>101</v>
      </c>
      <c r="H81" s="214">
        <v>108</v>
      </c>
      <c r="I81" s="214">
        <v>111</v>
      </c>
      <c r="J81" s="215">
        <v>125</v>
      </c>
      <c r="K81" s="215">
        <v>117</v>
      </c>
      <c r="L81" s="377">
        <v>118</v>
      </c>
      <c r="M81" s="254">
        <v>4</v>
      </c>
    </row>
    <row r="82" spans="1:15" ht="15" customHeight="1">
      <c r="A82" s="109"/>
      <c r="B82" s="110" t="s">
        <v>392</v>
      </c>
      <c r="C82" s="213">
        <v>125</v>
      </c>
      <c r="D82" s="214">
        <v>129</v>
      </c>
      <c r="E82" s="214">
        <v>133</v>
      </c>
      <c r="F82" s="214">
        <v>139</v>
      </c>
      <c r="G82" s="214">
        <v>148</v>
      </c>
      <c r="H82" s="214">
        <v>158</v>
      </c>
      <c r="I82" s="214">
        <v>147</v>
      </c>
      <c r="J82" s="215">
        <v>153</v>
      </c>
      <c r="K82" s="215">
        <v>162</v>
      </c>
      <c r="L82" s="377">
        <v>161</v>
      </c>
      <c r="M82" s="254">
        <v>8</v>
      </c>
    </row>
    <row r="83" spans="1:15" ht="15" customHeight="1">
      <c r="A83" s="109"/>
      <c r="B83" s="110" t="s">
        <v>327</v>
      </c>
      <c r="C83" s="213">
        <v>53</v>
      </c>
      <c r="D83" s="214">
        <v>54</v>
      </c>
      <c r="E83" s="214">
        <v>53</v>
      </c>
      <c r="F83" s="214">
        <v>53</v>
      </c>
      <c r="G83" s="214">
        <v>57</v>
      </c>
      <c r="H83" s="214">
        <v>53</v>
      </c>
      <c r="I83" s="214">
        <v>51</v>
      </c>
      <c r="J83" s="215">
        <v>49</v>
      </c>
      <c r="K83" s="215">
        <v>53</v>
      </c>
      <c r="L83" s="377">
        <v>52</v>
      </c>
      <c r="M83" s="254">
        <v>4</v>
      </c>
    </row>
    <row r="84" spans="1:15" ht="15" customHeight="1">
      <c r="A84" s="109"/>
      <c r="B84" s="110"/>
      <c r="C84" s="213"/>
      <c r="D84" s="213"/>
      <c r="E84" s="213"/>
      <c r="F84" s="213"/>
      <c r="G84" s="213"/>
      <c r="H84" s="213"/>
      <c r="I84" s="213"/>
      <c r="J84" s="24"/>
      <c r="K84" s="24"/>
      <c r="L84" s="366"/>
      <c r="M84" s="254"/>
    </row>
    <row r="85" spans="1:15" ht="15" customHeight="1">
      <c r="A85" s="109" t="s">
        <v>393</v>
      </c>
      <c r="B85" s="110" t="s">
        <v>394</v>
      </c>
      <c r="C85" s="213">
        <v>214</v>
      </c>
      <c r="D85" s="213">
        <v>213</v>
      </c>
      <c r="E85" s="213">
        <v>226</v>
      </c>
      <c r="F85" s="213">
        <v>230</v>
      </c>
      <c r="G85" s="213">
        <v>247</v>
      </c>
      <c r="H85" s="213">
        <v>258</v>
      </c>
      <c r="I85" s="213">
        <v>264</v>
      </c>
      <c r="J85" s="24">
        <v>283</v>
      </c>
      <c r="K85" s="24">
        <v>279</v>
      </c>
      <c r="L85" s="366">
        <v>278</v>
      </c>
      <c r="M85" s="254">
        <v>9</v>
      </c>
    </row>
    <row r="86" spans="1:15" ht="15" customHeight="1">
      <c r="A86" s="109"/>
      <c r="B86" s="110" t="s">
        <v>395</v>
      </c>
      <c r="C86" s="213">
        <v>13</v>
      </c>
      <c r="D86" s="214">
        <v>10</v>
      </c>
      <c r="E86" s="214">
        <v>10</v>
      </c>
      <c r="F86" s="214">
        <v>18</v>
      </c>
      <c r="G86" s="214">
        <v>16</v>
      </c>
      <c r="H86" s="214">
        <v>16</v>
      </c>
      <c r="I86" s="214">
        <v>22</v>
      </c>
      <c r="J86" s="215">
        <v>22</v>
      </c>
      <c r="K86" s="215">
        <v>26</v>
      </c>
      <c r="L86" s="215">
        <v>31</v>
      </c>
      <c r="M86" s="254">
        <v>8</v>
      </c>
    </row>
    <row r="87" spans="1:15" ht="15" customHeight="1">
      <c r="A87" s="109"/>
      <c r="B87" s="110" t="s">
        <v>396</v>
      </c>
      <c r="C87" s="213">
        <v>74</v>
      </c>
      <c r="D87" s="214">
        <v>71</v>
      </c>
      <c r="E87" s="214">
        <v>68</v>
      </c>
      <c r="F87" s="214">
        <v>69</v>
      </c>
      <c r="G87" s="214">
        <v>72</v>
      </c>
      <c r="H87" s="214">
        <v>74</v>
      </c>
      <c r="I87" s="214">
        <v>71</v>
      </c>
      <c r="J87" s="215">
        <v>73</v>
      </c>
      <c r="K87" s="215">
        <v>72</v>
      </c>
      <c r="L87" s="215">
        <v>74</v>
      </c>
      <c r="M87" s="254">
        <v>3</v>
      </c>
    </row>
    <row r="88" spans="1:15" ht="15" customHeight="1">
      <c r="A88" s="109"/>
      <c r="B88" s="110" t="s">
        <v>327</v>
      </c>
      <c r="C88" s="213">
        <v>6</v>
      </c>
      <c r="D88" s="214">
        <v>6</v>
      </c>
      <c r="E88" s="214">
        <v>6</v>
      </c>
      <c r="F88" s="214">
        <v>6</v>
      </c>
      <c r="G88" s="214">
        <v>6</v>
      </c>
      <c r="H88" s="214">
        <v>6</v>
      </c>
      <c r="I88" s="214">
        <v>8</v>
      </c>
      <c r="J88" s="215">
        <v>8</v>
      </c>
      <c r="K88" s="215">
        <v>9</v>
      </c>
      <c r="L88" s="215">
        <v>8</v>
      </c>
      <c r="M88" s="254">
        <v>0</v>
      </c>
      <c r="O88" s="28"/>
    </row>
    <row r="89" spans="1:15" ht="15" customHeight="1">
      <c r="A89" s="109"/>
      <c r="B89" s="110"/>
      <c r="C89" s="213"/>
      <c r="D89" s="213"/>
      <c r="E89" s="213"/>
      <c r="F89" s="213"/>
      <c r="G89" s="213"/>
      <c r="H89" s="213"/>
      <c r="I89" s="213"/>
      <c r="J89" s="24"/>
      <c r="K89" s="24"/>
      <c r="L89" s="24"/>
      <c r="M89" s="254"/>
      <c r="O89" s="28"/>
    </row>
    <row r="90" spans="1:15" ht="15" customHeight="1">
      <c r="A90" s="109" t="s">
        <v>397</v>
      </c>
      <c r="B90" s="110" t="s">
        <v>319</v>
      </c>
      <c r="C90" s="213">
        <v>1146</v>
      </c>
      <c r="D90" s="213">
        <v>1231</v>
      </c>
      <c r="E90" s="213">
        <v>1284</v>
      </c>
      <c r="F90" s="213">
        <v>1344</v>
      </c>
      <c r="G90" s="213">
        <v>1390</v>
      </c>
      <c r="H90" s="213">
        <v>1578</v>
      </c>
      <c r="I90" s="213">
        <v>1663</v>
      </c>
      <c r="J90" s="24">
        <v>2182</v>
      </c>
      <c r="K90" s="24">
        <v>2184</v>
      </c>
      <c r="L90" s="24">
        <v>2464</v>
      </c>
      <c r="M90" s="255">
        <v>304</v>
      </c>
      <c r="N90" s="67"/>
    </row>
    <row r="91" spans="1:15" ht="15" customHeight="1">
      <c r="A91" s="109"/>
      <c r="B91" s="110" t="s">
        <v>322</v>
      </c>
      <c r="C91" s="213">
        <v>603</v>
      </c>
      <c r="D91" s="213">
        <v>588</v>
      </c>
      <c r="E91" s="213">
        <v>576</v>
      </c>
      <c r="F91" s="213">
        <v>587</v>
      </c>
      <c r="G91" s="213">
        <v>620</v>
      </c>
      <c r="H91" s="213">
        <v>647</v>
      </c>
      <c r="I91" s="213">
        <v>693</v>
      </c>
      <c r="J91" s="24">
        <v>797</v>
      </c>
      <c r="K91" s="24">
        <v>782</v>
      </c>
      <c r="L91" s="366">
        <v>788</v>
      </c>
      <c r="M91" s="255">
        <v>62</v>
      </c>
      <c r="N91" s="67"/>
    </row>
    <row r="92" spans="1:15" ht="15" customHeight="1">
      <c r="A92" s="109"/>
      <c r="B92" s="110" t="s">
        <v>328</v>
      </c>
      <c r="C92" s="213">
        <v>246</v>
      </c>
      <c r="D92" s="213">
        <v>277</v>
      </c>
      <c r="E92" s="213">
        <v>271</v>
      </c>
      <c r="F92" s="213">
        <v>285</v>
      </c>
      <c r="G92" s="213">
        <v>294</v>
      </c>
      <c r="H92" s="213">
        <v>303</v>
      </c>
      <c r="I92" s="213">
        <v>314</v>
      </c>
      <c r="J92" s="24">
        <v>324</v>
      </c>
      <c r="K92" s="24">
        <v>340</v>
      </c>
      <c r="L92" s="366">
        <v>391</v>
      </c>
      <c r="M92" s="255">
        <v>59</v>
      </c>
      <c r="N92" s="67"/>
    </row>
    <row r="93" spans="1:15" ht="15" customHeight="1">
      <c r="A93" s="109"/>
      <c r="B93" s="110" t="s">
        <v>337</v>
      </c>
      <c r="C93" s="213">
        <v>2819</v>
      </c>
      <c r="D93" s="213">
        <v>2915</v>
      </c>
      <c r="E93" s="213">
        <v>2989</v>
      </c>
      <c r="F93" s="213">
        <v>2921</v>
      </c>
      <c r="G93" s="213">
        <v>2969</v>
      </c>
      <c r="H93" s="213">
        <v>2984</v>
      </c>
      <c r="I93" s="213">
        <v>2977</v>
      </c>
      <c r="J93" s="24">
        <v>3012</v>
      </c>
      <c r="K93" s="24">
        <v>3039</v>
      </c>
      <c r="L93" s="366">
        <v>3115</v>
      </c>
      <c r="M93" s="255">
        <v>124</v>
      </c>
      <c r="N93" s="67"/>
    </row>
    <row r="94" spans="1:15" ht="15" customHeight="1">
      <c r="A94" s="109"/>
      <c r="B94" s="110" t="s">
        <v>345</v>
      </c>
      <c r="C94" s="213">
        <v>1285</v>
      </c>
      <c r="D94" s="213">
        <v>1298</v>
      </c>
      <c r="E94" s="213">
        <v>1337</v>
      </c>
      <c r="F94" s="213">
        <v>1362</v>
      </c>
      <c r="G94" s="213">
        <v>1384</v>
      </c>
      <c r="H94" s="213">
        <v>1458</v>
      </c>
      <c r="I94" s="213">
        <v>1457</v>
      </c>
      <c r="J94" s="24">
        <v>1493</v>
      </c>
      <c r="K94" s="24">
        <v>1564</v>
      </c>
      <c r="L94" s="366">
        <v>1626</v>
      </c>
      <c r="M94" s="255">
        <v>119</v>
      </c>
      <c r="N94" s="67"/>
    </row>
    <row r="95" spans="1:15" ht="15" customHeight="1">
      <c r="A95" s="109"/>
      <c r="B95" s="110" t="s">
        <v>366</v>
      </c>
      <c r="C95" s="213">
        <v>3165</v>
      </c>
      <c r="D95" s="213">
        <v>3381</v>
      </c>
      <c r="E95" s="213">
        <v>3569</v>
      </c>
      <c r="F95" s="213">
        <v>3706</v>
      </c>
      <c r="G95" s="213">
        <v>3828</v>
      </c>
      <c r="H95" s="213">
        <v>4048</v>
      </c>
      <c r="I95" s="213">
        <v>4114</v>
      </c>
      <c r="J95" s="24">
        <v>4391</v>
      </c>
      <c r="K95" s="24">
        <v>4487</v>
      </c>
      <c r="L95" s="366">
        <v>4551</v>
      </c>
      <c r="M95" s="255">
        <v>253</v>
      </c>
      <c r="N95" s="67"/>
    </row>
    <row r="96" spans="1:15" ht="15" customHeight="1">
      <c r="A96" s="109"/>
      <c r="B96" s="110" t="s">
        <v>393</v>
      </c>
      <c r="C96" s="213">
        <v>307</v>
      </c>
      <c r="D96" s="213">
        <v>300</v>
      </c>
      <c r="E96" s="213">
        <v>310</v>
      </c>
      <c r="F96" s="213">
        <v>323</v>
      </c>
      <c r="G96" s="213">
        <v>341</v>
      </c>
      <c r="H96" s="213">
        <v>354</v>
      </c>
      <c r="I96" s="213">
        <v>365</v>
      </c>
      <c r="J96" s="24">
        <v>386</v>
      </c>
      <c r="K96" s="24">
        <v>386</v>
      </c>
      <c r="L96" s="366">
        <v>391</v>
      </c>
      <c r="M96" s="255">
        <v>20</v>
      </c>
      <c r="N96" s="67"/>
      <c r="O96" s="28"/>
    </row>
    <row r="97" spans="1:15" ht="15" customHeight="1">
      <c r="A97" s="109"/>
      <c r="B97" s="110" t="s">
        <v>327</v>
      </c>
      <c r="C97" s="553">
        <v>1040</v>
      </c>
      <c r="D97" s="553">
        <v>991</v>
      </c>
      <c r="E97" s="553">
        <v>964</v>
      </c>
      <c r="F97" s="553">
        <v>975</v>
      </c>
      <c r="G97" s="553">
        <v>947</v>
      </c>
      <c r="H97" s="553">
        <v>928</v>
      </c>
      <c r="I97" s="553">
        <v>892</v>
      </c>
      <c r="J97" s="24">
        <v>911</v>
      </c>
      <c r="K97" s="24">
        <v>947</v>
      </c>
      <c r="L97" s="366">
        <v>973</v>
      </c>
      <c r="M97" s="554">
        <v>42</v>
      </c>
      <c r="N97" s="67"/>
      <c r="O97" s="28"/>
    </row>
    <row r="98" spans="1:15" ht="15" customHeight="1">
      <c r="A98" s="555" t="s">
        <v>207</v>
      </c>
      <c r="B98" s="556"/>
      <c r="C98" s="557">
        <v>10611</v>
      </c>
      <c r="D98" s="557">
        <v>10981</v>
      </c>
      <c r="E98" s="557">
        <v>11300</v>
      </c>
      <c r="F98" s="557">
        <v>11503</v>
      </c>
      <c r="G98" s="557">
        <v>11773</v>
      </c>
      <c r="H98" s="558">
        <v>12300</v>
      </c>
      <c r="I98" s="558">
        <v>12475</v>
      </c>
      <c r="J98" s="559">
        <v>13496</v>
      </c>
      <c r="K98" s="559">
        <v>13729</v>
      </c>
      <c r="L98" s="256">
        <v>14299</v>
      </c>
      <c r="M98" s="560">
        <v>983</v>
      </c>
      <c r="N98" s="28"/>
    </row>
    <row r="99" spans="1:15" ht="15" customHeight="1">
      <c r="A99" s="111"/>
      <c r="B99" s="11"/>
      <c r="C99" s="213"/>
      <c r="D99" s="213"/>
      <c r="E99" s="213"/>
      <c r="F99" s="213"/>
      <c r="G99" s="213"/>
      <c r="H99" s="213"/>
      <c r="I99" s="213"/>
      <c r="J99" s="213"/>
      <c r="K99" s="213"/>
      <c r="L99" s="213"/>
      <c r="M99" s="293"/>
      <c r="O99" s="112"/>
    </row>
    <row r="100" spans="1:15" ht="15" customHeight="1">
      <c r="A100" s="216" t="s">
        <v>96</v>
      </c>
      <c r="B100" s="11"/>
      <c r="C100" s="213"/>
      <c r="D100" s="213"/>
      <c r="E100" s="213"/>
      <c r="F100" s="213"/>
      <c r="G100" s="213"/>
      <c r="H100" s="213"/>
      <c r="I100" s="213"/>
      <c r="J100" s="213"/>
      <c r="K100" s="213"/>
      <c r="L100" s="213"/>
      <c r="M100" s="99"/>
      <c r="N100" s="273"/>
      <c r="O100" s="207"/>
    </row>
    <row r="101" spans="1:15" ht="15" customHeight="1">
      <c r="A101" s="487" t="s">
        <v>398</v>
      </c>
      <c r="B101" s="487"/>
      <c r="C101" s="487"/>
      <c r="D101" s="487"/>
      <c r="E101" s="487"/>
      <c r="F101" s="487"/>
      <c r="G101" s="487"/>
      <c r="H101" s="487"/>
      <c r="I101" s="487"/>
      <c r="J101" s="487"/>
      <c r="K101" s="487"/>
      <c r="L101" s="487"/>
      <c r="M101" s="487"/>
    </row>
    <row r="102" spans="1:15" ht="15" customHeight="1">
      <c r="A102" s="474" t="s">
        <v>399</v>
      </c>
      <c r="B102" s="474"/>
      <c r="C102" s="474"/>
      <c r="D102" s="474"/>
      <c r="E102" s="474"/>
      <c r="F102" s="474"/>
      <c r="G102" s="474"/>
      <c r="H102" s="474"/>
      <c r="I102" s="474"/>
      <c r="J102" s="474"/>
      <c r="K102" s="474"/>
      <c r="L102" s="474"/>
      <c r="M102" s="474"/>
    </row>
    <row r="103" spans="1:15" ht="15" customHeight="1">
      <c r="A103" s="474" t="s">
        <v>400</v>
      </c>
      <c r="B103" s="474"/>
      <c r="C103" s="474"/>
      <c r="D103" s="474"/>
      <c r="E103" s="474"/>
      <c r="F103" s="474"/>
      <c r="G103" s="474"/>
      <c r="H103" s="474"/>
      <c r="I103" s="474"/>
      <c r="J103" s="474"/>
      <c r="K103" s="474"/>
      <c r="L103" s="474"/>
      <c r="M103" s="474"/>
    </row>
    <row r="104" spans="1:15" ht="15" customHeight="1">
      <c r="A104" s="474" t="s">
        <v>401</v>
      </c>
      <c r="B104" s="474"/>
      <c r="C104" s="474"/>
      <c r="D104" s="474"/>
      <c r="E104" s="474"/>
      <c r="F104" s="474"/>
      <c r="G104" s="474"/>
      <c r="H104" s="474"/>
      <c r="I104" s="474"/>
      <c r="J104" s="474"/>
      <c r="K104" s="474"/>
      <c r="L104" s="474"/>
      <c r="M104" s="474"/>
    </row>
    <row r="105" spans="1:15" ht="15" customHeight="1">
      <c r="A105" s="433" t="s">
        <v>402</v>
      </c>
      <c r="B105" s="280"/>
      <c r="C105" s="280"/>
      <c r="D105" s="280"/>
      <c r="E105" s="280"/>
      <c r="F105" s="280"/>
      <c r="G105" s="280"/>
      <c r="H105" s="280"/>
      <c r="I105" s="280"/>
      <c r="J105" s="280"/>
      <c r="K105" s="280"/>
      <c r="L105" s="280"/>
      <c r="M105" s="227"/>
    </row>
    <row r="106" spans="1:15" ht="27.95" customHeight="1">
      <c r="A106" s="474" t="s">
        <v>403</v>
      </c>
      <c r="B106" s="474"/>
      <c r="C106" s="474"/>
      <c r="D106" s="474"/>
      <c r="E106" s="474"/>
      <c r="F106" s="474"/>
      <c r="G106" s="474"/>
      <c r="H106" s="474"/>
      <c r="I106" s="474"/>
      <c r="J106" s="474"/>
      <c r="K106" s="474"/>
      <c r="L106" s="474"/>
      <c r="M106" s="474"/>
    </row>
    <row r="107" spans="1:15" ht="15" customHeight="1">
      <c r="A107" s="487" t="s">
        <v>404</v>
      </c>
      <c r="B107" s="487"/>
      <c r="C107" s="487"/>
      <c r="D107" s="487"/>
      <c r="E107" s="487"/>
      <c r="F107" s="487"/>
      <c r="G107" s="487"/>
      <c r="H107" s="487"/>
      <c r="I107" s="487"/>
      <c r="J107" s="487"/>
      <c r="K107" s="487"/>
      <c r="L107" s="487"/>
      <c r="M107" s="487"/>
    </row>
    <row r="108" spans="1:15" ht="15" customHeight="1">
      <c r="A108" s="79"/>
      <c r="B108" s="79"/>
      <c r="C108" s="79"/>
      <c r="D108" s="79"/>
      <c r="E108" s="79"/>
      <c r="F108" s="79"/>
      <c r="G108" s="79"/>
      <c r="H108" s="79"/>
      <c r="I108" s="79"/>
      <c r="J108" s="79"/>
      <c r="K108" s="79"/>
      <c r="L108" s="79"/>
      <c r="M108" s="79"/>
    </row>
    <row r="109" spans="1:15" ht="15" customHeight="1">
      <c r="A109" s="487"/>
      <c r="B109" s="487"/>
      <c r="C109" s="487"/>
      <c r="D109" s="487"/>
      <c r="E109" s="487"/>
      <c r="F109" s="487"/>
      <c r="G109" s="487"/>
      <c r="H109" s="487"/>
      <c r="I109" s="487"/>
      <c r="J109" s="487"/>
      <c r="K109" s="487"/>
      <c r="L109" s="487"/>
      <c r="M109" s="487"/>
    </row>
    <row r="110" spans="1:15" ht="15" customHeight="1">
      <c r="A110" s="487"/>
      <c r="B110" s="487"/>
      <c r="C110" s="487"/>
      <c r="D110" s="487"/>
      <c r="E110" s="487"/>
      <c r="F110" s="487"/>
      <c r="G110" s="487"/>
      <c r="H110" s="487"/>
      <c r="I110" s="487"/>
      <c r="J110" s="487"/>
      <c r="K110" s="487"/>
      <c r="L110" s="487"/>
      <c r="M110" s="487"/>
    </row>
    <row r="111" spans="1:15" ht="15" customHeight="1">
      <c r="A111" s="487"/>
      <c r="B111" s="487"/>
      <c r="C111" s="487"/>
      <c r="D111" s="487"/>
      <c r="E111" s="487"/>
      <c r="F111" s="487"/>
      <c r="G111" s="487"/>
      <c r="H111" s="487"/>
      <c r="I111" s="487"/>
      <c r="J111" s="487"/>
      <c r="K111" s="487"/>
      <c r="L111" s="487"/>
      <c r="M111" s="487"/>
    </row>
    <row r="112" spans="1:15" ht="15" customHeight="1">
      <c r="A112" s="487"/>
      <c r="B112" s="487"/>
      <c r="C112" s="487"/>
      <c r="D112" s="487"/>
      <c r="E112" s="487"/>
      <c r="F112" s="487"/>
      <c r="G112" s="487"/>
      <c r="H112" s="487"/>
      <c r="I112" s="487"/>
      <c r="J112" s="487"/>
      <c r="K112" s="487"/>
      <c r="L112" s="487"/>
      <c r="M112" s="487"/>
    </row>
    <row r="113" spans="1:13" ht="15" customHeight="1">
      <c r="A113" s="487"/>
      <c r="B113" s="487"/>
      <c r="C113" s="487"/>
      <c r="D113" s="487"/>
      <c r="E113" s="487"/>
      <c r="F113" s="487"/>
      <c r="G113" s="487"/>
      <c r="H113" s="487"/>
      <c r="I113" s="487"/>
      <c r="J113" s="487"/>
      <c r="K113" s="487"/>
      <c r="L113" s="487"/>
      <c r="M113" s="487"/>
    </row>
  </sheetData>
  <mergeCells count="13">
    <mergeCell ref="A104:M104"/>
    <mergeCell ref="A2:M2"/>
    <mergeCell ref="C4:L4"/>
    <mergeCell ref="A101:M101"/>
    <mergeCell ref="A102:M102"/>
    <mergeCell ref="A103:M103"/>
    <mergeCell ref="A112:M112"/>
    <mergeCell ref="A113:M113"/>
    <mergeCell ref="A106:M106"/>
    <mergeCell ref="A107:M107"/>
    <mergeCell ref="A109:M109"/>
    <mergeCell ref="A110:M110"/>
    <mergeCell ref="A111:M111"/>
  </mergeCells>
  <conditionalFormatting sqref="N7:O54 O55 N56:O89 O90:O97 N98:O98">
    <cfRule type="containsText" dxfId="14" priority="1" operator="containsText" text="FALSE">
      <formula>NOT(ISERROR(SEARCH("FALSE",N7)))</formula>
    </cfRule>
  </conditionalFormatting>
  <hyperlinks>
    <hyperlink ref="A105" r:id="rId1" location="european-and-overseas-companies" xr:uid="{0A1D7197-A18B-4338-A8D3-07CADAE07DAD}"/>
  </hyperlinks>
  <pageMargins left="0.7" right="0.7" top="0.75" bottom="0.75" header="0.3" footer="0.3"/>
  <pageSetup paperSize="9" scale="64" fitToHeight="0"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S35"/>
  <sheetViews>
    <sheetView showGridLines="0" workbookViewId="0"/>
  </sheetViews>
  <sheetFormatPr defaultColWidth="3.5703125" defaultRowHeight="15"/>
  <cols>
    <col min="1" max="1" width="35.28515625" style="85" customWidth="1"/>
    <col min="2" max="3" width="10.28515625" style="85" customWidth="1"/>
    <col min="4" max="11" width="10.28515625" style="11" customWidth="1"/>
    <col min="12" max="255" width="8.5703125" style="11" customWidth="1"/>
    <col min="256" max="16384" width="3.5703125" style="11"/>
  </cols>
  <sheetData>
    <row r="1" spans="1:12" ht="18" customHeight="1">
      <c r="A1" s="74" t="s">
        <v>65</v>
      </c>
      <c r="B1" s="74"/>
      <c r="C1" s="74"/>
    </row>
    <row r="2" spans="1:12" ht="18" customHeight="1">
      <c r="A2" s="101" t="s">
        <v>405</v>
      </c>
    </row>
    <row r="3" spans="1:12" ht="15" customHeight="1">
      <c r="B3" s="561"/>
      <c r="C3" s="86"/>
      <c r="D3" s="36"/>
    </row>
    <row r="4" spans="1:12" ht="15" customHeight="1">
      <c r="A4" s="562"/>
      <c r="B4" s="563" t="s">
        <v>76</v>
      </c>
      <c r="C4" s="564" t="s">
        <v>77</v>
      </c>
      <c r="D4" s="564" t="s">
        <v>78</v>
      </c>
      <c r="E4" s="564" t="s">
        <v>79</v>
      </c>
      <c r="F4" s="564" t="s">
        <v>80</v>
      </c>
      <c r="G4" s="564" t="s">
        <v>81</v>
      </c>
      <c r="H4" s="564" t="s">
        <v>82</v>
      </c>
      <c r="I4" s="564" t="s">
        <v>83</v>
      </c>
      <c r="J4" s="564" t="s">
        <v>84</v>
      </c>
      <c r="K4" s="564" t="s">
        <v>85</v>
      </c>
    </row>
    <row r="5" spans="1:12" ht="15" customHeight="1">
      <c r="A5" s="91" t="s">
        <v>86</v>
      </c>
      <c r="B5" s="97"/>
      <c r="C5" s="97"/>
      <c r="D5" s="97"/>
      <c r="E5" s="97"/>
      <c r="F5" s="97"/>
      <c r="G5" s="97"/>
      <c r="H5" s="97"/>
      <c r="I5" s="97"/>
      <c r="J5" s="97"/>
      <c r="K5" s="97"/>
    </row>
    <row r="6" spans="1:12" ht="15" customHeight="1">
      <c r="A6" s="11" t="s">
        <v>88</v>
      </c>
      <c r="B6" s="97">
        <v>4545</v>
      </c>
      <c r="C6" s="97">
        <v>6544</v>
      </c>
      <c r="D6" s="97">
        <v>5650</v>
      </c>
      <c r="E6" s="97">
        <v>4453</v>
      </c>
      <c r="F6" s="97">
        <v>1566</v>
      </c>
      <c r="G6" s="97">
        <v>1511</v>
      </c>
      <c r="H6" s="97">
        <v>1331</v>
      </c>
      <c r="I6" s="97">
        <v>1640</v>
      </c>
      <c r="J6" s="97">
        <v>1293</v>
      </c>
      <c r="K6" s="97">
        <v>1039</v>
      </c>
    </row>
    <row r="7" spans="1:12" ht="15" customHeight="1">
      <c r="A7" s="30" t="s">
        <v>406</v>
      </c>
      <c r="B7" s="97">
        <v>32398</v>
      </c>
      <c r="C7" s="97">
        <v>38942</v>
      </c>
      <c r="D7" s="97">
        <v>45250</v>
      </c>
      <c r="E7" s="97">
        <v>49836</v>
      </c>
      <c r="F7" s="97">
        <v>51761</v>
      </c>
      <c r="G7" s="97">
        <v>53273</v>
      </c>
      <c r="H7" s="97">
        <v>54604</v>
      </c>
      <c r="I7" s="97">
        <v>56244</v>
      </c>
      <c r="J7" s="97">
        <v>57537</v>
      </c>
      <c r="K7" s="97">
        <v>58576</v>
      </c>
      <c r="L7" s="81"/>
    </row>
    <row r="8" spans="1:12" ht="15" customHeight="1">
      <c r="A8" s="565"/>
      <c r="B8" s="565"/>
      <c r="C8" s="565"/>
      <c r="D8" s="565"/>
      <c r="E8" s="565"/>
      <c r="F8" s="566"/>
      <c r="G8" s="566"/>
      <c r="H8" s="566"/>
      <c r="I8" s="566"/>
      <c r="J8" s="566"/>
      <c r="K8" s="566"/>
    </row>
    <row r="9" spans="1:12" ht="15" customHeight="1">
      <c r="A9" s="91" t="s">
        <v>3</v>
      </c>
      <c r="B9" s="11"/>
      <c r="C9" s="11"/>
    </row>
    <row r="10" spans="1:12" ht="15" customHeight="1">
      <c r="A10" s="11" t="s">
        <v>88</v>
      </c>
      <c r="B10" s="97">
        <v>597</v>
      </c>
      <c r="C10" s="11">
        <v>742</v>
      </c>
      <c r="D10" s="11">
        <v>645</v>
      </c>
      <c r="E10" s="11">
        <v>1415</v>
      </c>
      <c r="F10" s="97">
        <v>752</v>
      </c>
      <c r="G10" s="97">
        <v>814</v>
      </c>
      <c r="H10" s="97">
        <v>708</v>
      </c>
      <c r="I10" s="97">
        <v>854</v>
      </c>
      <c r="J10" s="97">
        <v>620</v>
      </c>
      <c r="K10" s="97">
        <v>495</v>
      </c>
      <c r="L10" s="102"/>
    </row>
    <row r="11" spans="1:12" ht="15" customHeight="1">
      <c r="A11" s="30" t="s">
        <v>406</v>
      </c>
      <c r="B11" s="97">
        <v>13789</v>
      </c>
      <c r="C11" s="97">
        <v>14531</v>
      </c>
      <c r="D11" s="97">
        <v>15244</v>
      </c>
      <c r="E11" s="97">
        <v>16705</v>
      </c>
      <c r="F11" s="97">
        <v>17410</v>
      </c>
      <c r="G11" s="97">
        <v>18224</v>
      </c>
      <c r="H11" s="97">
        <v>18932</v>
      </c>
      <c r="I11" s="97">
        <v>19786</v>
      </c>
      <c r="J11" s="97">
        <v>20406</v>
      </c>
      <c r="K11" s="97">
        <v>20901</v>
      </c>
    </row>
    <row r="12" spans="1:12" ht="15" customHeight="1">
      <c r="A12" s="11"/>
      <c r="B12" s="567"/>
      <c r="C12" s="567"/>
      <c r="D12" s="567"/>
      <c r="E12" s="567"/>
      <c r="F12" s="568"/>
      <c r="G12" s="568"/>
      <c r="H12" s="568"/>
      <c r="I12" s="568"/>
      <c r="J12" s="568"/>
      <c r="K12" s="568"/>
    </row>
    <row r="13" spans="1:12" ht="15" customHeight="1">
      <c r="A13" s="103" t="s">
        <v>4</v>
      </c>
      <c r="B13" s="97"/>
      <c r="C13" s="97"/>
      <c r="D13" s="97"/>
      <c r="E13" s="97"/>
      <c r="F13" s="97"/>
      <c r="G13" s="97"/>
      <c r="H13" s="97"/>
      <c r="I13" s="97"/>
      <c r="J13" s="97"/>
      <c r="K13" s="97"/>
    </row>
    <row r="14" spans="1:12" ht="15" customHeight="1">
      <c r="A14" s="11" t="s">
        <v>88</v>
      </c>
      <c r="B14" s="97">
        <v>3884</v>
      </c>
      <c r="C14" s="97">
        <v>5706</v>
      </c>
      <c r="D14" s="97">
        <v>4932</v>
      </c>
      <c r="E14" s="97">
        <v>2689</v>
      </c>
      <c r="F14" s="97">
        <v>751</v>
      </c>
      <c r="G14" s="97">
        <v>657</v>
      </c>
      <c r="H14" s="97">
        <v>591</v>
      </c>
      <c r="I14" s="97">
        <v>729</v>
      </c>
      <c r="J14" s="97">
        <v>630</v>
      </c>
      <c r="K14" s="97">
        <v>532</v>
      </c>
    </row>
    <row r="15" spans="1:12" ht="15" customHeight="1">
      <c r="A15" s="30" t="s">
        <v>406</v>
      </c>
      <c r="B15" s="97">
        <v>18482</v>
      </c>
      <c r="C15" s="97">
        <v>24188</v>
      </c>
      <c r="D15" s="97">
        <v>29709</v>
      </c>
      <c r="E15" s="97">
        <v>32485</v>
      </c>
      <c r="F15" s="97">
        <v>33642</v>
      </c>
      <c r="G15" s="97">
        <v>34300</v>
      </c>
      <c r="H15" s="97">
        <v>34891</v>
      </c>
      <c r="I15" s="97">
        <v>35620</v>
      </c>
      <c r="J15" s="97">
        <v>36250</v>
      </c>
      <c r="K15" s="97">
        <v>36782</v>
      </c>
    </row>
    <row r="16" spans="1:12" ht="15" customHeight="1">
      <c r="A16" s="565"/>
      <c r="B16" s="567"/>
      <c r="C16" s="567"/>
      <c r="D16" s="567"/>
      <c r="E16" s="567"/>
      <c r="F16" s="568"/>
      <c r="G16" s="568"/>
      <c r="H16" s="568"/>
      <c r="I16" s="568"/>
      <c r="J16" s="568"/>
      <c r="K16" s="568"/>
    </row>
    <row r="17" spans="1:201" ht="15" customHeight="1">
      <c r="A17" s="91" t="s">
        <v>5</v>
      </c>
      <c r="B17" s="97"/>
      <c r="C17" s="97"/>
      <c r="D17" s="97"/>
      <c r="E17" s="97"/>
      <c r="F17" s="97"/>
      <c r="G17" s="97"/>
      <c r="H17" s="97"/>
      <c r="I17" s="97"/>
      <c r="J17" s="97"/>
      <c r="K17" s="97"/>
    </row>
    <row r="18" spans="1:201" ht="15" customHeight="1">
      <c r="A18" s="11" t="s">
        <v>88</v>
      </c>
      <c r="B18" s="97">
        <v>64</v>
      </c>
      <c r="C18" s="97">
        <v>96</v>
      </c>
      <c r="D18" s="97">
        <v>73</v>
      </c>
      <c r="E18" s="97">
        <v>349</v>
      </c>
      <c r="F18" s="97">
        <v>63</v>
      </c>
      <c r="G18" s="97">
        <v>40</v>
      </c>
      <c r="H18" s="97">
        <v>32</v>
      </c>
      <c r="I18" s="97">
        <v>57</v>
      </c>
      <c r="J18" s="97">
        <v>43</v>
      </c>
      <c r="K18" s="97">
        <v>12</v>
      </c>
    </row>
    <row r="19" spans="1:201" ht="15" customHeight="1">
      <c r="A19" s="30" t="s">
        <v>406</v>
      </c>
      <c r="B19" s="97">
        <v>127</v>
      </c>
      <c r="C19" s="97">
        <v>223</v>
      </c>
      <c r="D19" s="97">
        <v>297</v>
      </c>
      <c r="E19" s="97">
        <v>646</v>
      </c>
      <c r="F19" s="97">
        <v>709</v>
      </c>
      <c r="G19" s="97">
        <v>749</v>
      </c>
      <c r="H19" s="97">
        <v>781</v>
      </c>
      <c r="I19" s="97">
        <v>838</v>
      </c>
      <c r="J19" s="97">
        <v>881</v>
      </c>
      <c r="K19" s="97">
        <v>893</v>
      </c>
    </row>
    <row r="20" spans="1:201" ht="15" customHeight="1">
      <c r="A20" s="565"/>
      <c r="B20" s="567"/>
      <c r="C20" s="567"/>
      <c r="D20" s="567"/>
      <c r="E20" s="567"/>
      <c r="F20" s="568"/>
      <c r="G20" s="568"/>
      <c r="H20" s="568"/>
      <c r="I20" s="568"/>
      <c r="J20" s="568"/>
      <c r="K20" s="568"/>
    </row>
    <row r="21" spans="1:201" ht="15" customHeight="1">
      <c r="A21" s="104"/>
      <c r="B21" s="11"/>
      <c r="C21" s="11"/>
    </row>
    <row r="22" spans="1:201" ht="15" customHeight="1">
      <c r="A22" s="26" t="s">
        <v>96</v>
      </c>
      <c r="B22" s="11"/>
      <c r="C22" s="11"/>
    </row>
    <row r="23" spans="1:201" ht="27.95" customHeight="1">
      <c r="A23" s="493" t="s">
        <v>407</v>
      </c>
      <c r="B23" s="493"/>
      <c r="C23" s="493"/>
      <c r="D23" s="493"/>
      <c r="E23" s="493"/>
      <c r="F23" s="493"/>
      <c r="G23" s="493"/>
      <c r="H23" s="493"/>
      <c r="I23" s="493"/>
      <c r="J23" s="493"/>
      <c r="K23" s="493"/>
    </row>
    <row r="24" spans="1:201" s="105" customFormat="1" ht="27.95" customHeight="1">
      <c r="A24" s="491" t="s">
        <v>408</v>
      </c>
      <c r="B24" s="491"/>
      <c r="C24" s="491"/>
      <c r="D24" s="491"/>
      <c r="E24" s="491"/>
      <c r="F24" s="491"/>
      <c r="G24" s="491"/>
      <c r="H24" s="491"/>
      <c r="I24" s="491"/>
      <c r="J24" s="491"/>
      <c r="K24" s="491"/>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row>
    <row r="25" spans="1:201" s="106" customFormat="1" ht="27.95" customHeight="1">
      <c r="A25" s="492" t="s">
        <v>409</v>
      </c>
      <c r="B25" s="492"/>
      <c r="C25" s="492"/>
      <c r="D25" s="492"/>
      <c r="E25" s="492"/>
      <c r="F25" s="492"/>
      <c r="G25" s="492"/>
      <c r="H25" s="492"/>
      <c r="I25" s="492"/>
      <c r="J25" s="492"/>
      <c r="K25" s="492"/>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row>
    <row r="26" spans="1:201" ht="15" customHeight="1">
      <c r="A26" s="11"/>
      <c r="B26" s="11"/>
      <c r="C26" s="11"/>
      <c r="L26" s="67"/>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row>
    <row r="27" spans="1:201" ht="15" customHeight="1"/>
    <row r="28" spans="1:201" ht="15" customHeight="1"/>
    <row r="29" spans="1:201">
      <c r="A29" s="107"/>
    </row>
    <row r="35" spans="1:1">
      <c r="A35" s="85" t="s">
        <v>101</v>
      </c>
    </row>
  </sheetData>
  <mergeCells count="3">
    <mergeCell ref="A24:K24"/>
    <mergeCell ref="A25:K25"/>
    <mergeCell ref="A23:K23"/>
  </mergeCells>
  <pageMargins left="0.7" right="0.7" top="0.75" bottom="0.75" header="0.3" footer="0.3"/>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406F-FD0C-473F-ABE1-4B0395F3C163}">
  <sheetPr>
    <pageSetUpPr fitToPage="1"/>
  </sheetPr>
  <dimension ref="A1:BM30"/>
  <sheetViews>
    <sheetView showGridLines="0" zoomScaleNormal="100" workbookViewId="0"/>
  </sheetViews>
  <sheetFormatPr defaultColWidth="8.85546875" defaultRowHeight="15"/>
  <cols>
    <col min="1" max="1" width="65" style="85" customWidth="1"/>
    <col min="2" max="2" width="2.7109375" style="85" customWidth="1"/>
    <col min="3" max="5" width="8.5703125" style="11" customWidth="1"/>
    <col min="6" max="6" width="2.7109375" style="11" customWidth="1"/>
    <col min="7" max="9" width="8.5703125" style="11" customWidth="1"/>
    <col min="10" max="10" width="2.7109375" style="11" customWidth="1"/>
    <col min="11" max="13" width="8.5703125" style="11" customWidth="1"/>
    <col min="14" max="14" width="2.7109375" style="11" customWidth="1"/>
    <col min="15" max="17" width="8.5703125" style="11" customWidth="1"/>
    <col min="18" max="18" width="2.7109375" style="11" customWidth="1"/>
    <col min="19" max="21" width="8.5703125" style="11" customWidth="1"/>
    <col min="22" max="22" width="2.7109375" style="11" customWidth="1"/>
    <col min="23" max="25" width="8.5703125" style="11" customWidth="1"/>
    <col min="26" max="26" width="2.7109375" style="11" customWidth="1"/>
    <col min="27" max="29" width="8.5703125" style="11" customWidth="1"/>
    <col min="30" max="30" width="2.7109375" style="11" customWidth="1"/>
    <col min="31" max="33" width="8.5703125" style="11" customWidth="1"/>
    <col min="34" max="34" width="2.7109375" style="11" customWidth="1"/>
    <col min="35" max="37" width="8.5703125" style="11" customWidth="1"/>
    <col min="38" max="38" width="2.7109375" style="11" customWidth="1"/>
    <col min="39" max="41" width="8.5703125" style="11" customWidth="1"/>
    <col min="42" max="16384" width="8.85546875" style="11"/>
  </cols>
  <sheetData>
    <row r="1" spans="1:65" ht="18" customHeight="1">
      <c r="A1" s="74" t="s">
        <v>65</v>
      </c>
      <c r="B1" s="74"/>
    </row>
    <row r="2" spans="1:65" ht="18" customHeight="1">
      <c r="A2" s="74" t="s">
        <v>68</v>
      </c>
      <c r="B2" s="74"/>
    </row>
    <row r="3" spans="1:65" ht="15" customHeight="1">
      <c r="A3" s="74"/>
      <c r="B3" s="74"/>
      <c r="AP3" s="72"/>
      <c r="AQ3" s="72"/>
      <c r="AR3" s="72"/>
      <c r="AS3" s="72"/>
      <c r="AT3" s="72"/>
      <c r="AU3" s="72"/>
    </row>
    <row r="4" spans="1:65" s="71" customFormat="1" ht="15" customHeight="1">
      <c r="A4" s="436"/>
      <c r="B4" s="436"/>
      <c r="C4" s="569" t="s">
        <v>76</v>
      </c>
      <c r="D4" s="569"/>
      <c r="E4" s="569"/>
      <c r="F4" s="437"/>
      <c r="G4" s="569" t="s">
        <v>77</v>
      </c>
      <c r="H4" s="569"/>
      <c r="I4" s="569"/>
      <c r="J4" s="437"/>
      <c r="K4" s="569" t="s">
        <v>78</v>
      </c>
      <c r="L4" s="569"/>
      <c r="M4" s="569"/>
      <c r="N4" s="437"/>
      <c r="O4" s="569" t="s">
        <v>79</v>
      </c>
      <c r="P4" s="569"/>
      <c r="Q4" s="569"/>
      <c r="R4" s="437"/>
      <c r="S4" s="569" t="s">
        <v>80</v>
      </c>
      <c r="T4" s="569"/>
      <c r="U4" s="569"/>
      <c r="V4" s="437"/>
      <c r="W4" s="569" t="s">
        <v>81</v>
      </c>
      <c r="X4" s="569"/>
      <c r="Y4" s="569"/>
      <c r="Z4" s="437"/>
      <c r="AA4" s="569" t="s">
        <v>82</v>
      </c>
      <c r="AB4" s="569"/>
      <c r="AC4" s="569"/>
      <c r="AD4" s="437"/>
      <c r="AE4" s="569" t="s">
        <v>83</v>
      </c>
      <c r="AF4" s="569"/>
      <c r="AG4" s="569"/>
      <c r="AH4" s="437"/>
      <c r="AI4" s="569" t="s">
        <v>84</v>
      </c>
      <c r="AJ4" s="569"/>
      <c r="AK4" s="569"/>
      <c r="AL4" s="437"/>
      <c r="AM4" s="569" t="s">
        <v>85</v>
      </c>
      <c r="AN4" s="569"/>
      <c r="AO4" s="569"/>
      <c r="AP4" s="438"/>
      <c r="AQ4" s="438"/>
      <c r="AR4" s="438"/>
      <c r="AS4" s="438"/>
      <c r="AT4" s="438"/>
      <c r="AU4" s="438"/>
    </row>
    <row r="5" spans="1:65" s="15" customFormat="1" ht="25.5">
      <c r="A5" s="570" t="s">
        <v>410</v>
      </c>
      <c r="B5" s="96"/>
      <c r="C5" s="571" t="s">
        <v>316</v>
      </c>
      <c r="D5" s="571" t="s">
        <v>411</v>
      </c>
      <c r="E5" s="571" t="s">
        <v>412</v>
      </c>
      <c r="F5" s="19"/>
      <c r="G5" s="571" t="s">
        <v>316</v>
      </c>
      <c r="H5" s="571" t="s">
        <v>411</v>
      </c>
      <c r="I5" s="571" t="s">
        <v>412</v>
      </c>
      <c r="J5" s="19"/>
      <c r="K5" s="571" t="s">
        <v>316</v>
      </c>
      <c r="L5" s="571" t="s">
        <v>411</v>
      </c>
      <c r="M5" s="571" t="s">
        <v>412</v>
      </c>
      <c r="N5" s="19"/>
      <c r="O5" s="571" t="s">
        <v>316</v>
      </c>
      <c r="P5" s="571" t="s">
        <v>411</v>
      </c>
      <c r="Q5" s="571" t="s">
        <v>412</v>
      </c>
      <c r="R5" s="19"/>
      <c r="S5" s="571" t="s">
        <v>316</v>
      </c>
      <c r="T5" s="571" t="s">
        <v>411</v>
      </c>
      <c r="U5" s="571" t="s">
        <v>412</v>
      </c>
      <c r="V5" s="19"/>
      <c r="W5" s="571" t="s">
        <v>316</v>
      </c>
      <c r="X5" s="571" t="s">
        <v>411</v>
      </c>
      <c r="Y5" s="571" t="s">
        <v>412</v>
      </c>
      <c r="Z5" s="19"/>
      <c r="AA5" s="571" t="s">
        <v>316</v>
      </c>
      <c r="AB5" s="571" t="s">
        <v>411</v>
      </c>
      <c r="AC5" s="571" t="s">
        <v>412</v>
      </c>
      <c r="AD5" s="19"/>
      <c r="AE5" s="571" t="s">
        <v>316</v>
      </c>
      <c r="AF5" s="571" t="s">
        <v>411</v>
      </c>
      <c r="AG5" s="571" t="s">
        <v>412</v>
      </c>
      <c r="AH5" s="19"/>
      <c r="AI5" s="571" t="s">
        <v>316</v>
      </c>
      <c r="AJ5" s="571" t="s">
        <v>411</v>
      </c>
      <c r="AK5" s="571" t="s">
        <v>412</v>
      </c>
      <c r="AL5" s="19"/>
      <c r="AM5" s="571" t="s">
        <v>316</v>
      </c>
      <c r="AN5" s="571" t="s">
        <v>411</v>
      </c>
      <c r="AO5" s="571" t="s">
        <v>412</v>
      </c>
      <c r="AP5" s="67"/>
      <c r="AQ5" s="67"/>
      <c r="AR5" s="67"/>
      <c r="AS5" s="67"/>
      <c r="AT5" s="67"/>
      <c r="AU5" s="67"/>
    </row>
    <row r="6" spans="1:65" ht="15" customHeight="1">
      <c r="A6" s="26"/>
      <c r="B6" s="26"/>
      <c r="C6" s="34"/>
      <c r="D6" s="34"/>
      <c r="E6" s="34"/>
      <c r="F6" s="34"/>
      <c r="G6" s="34"/>
      <c r="H6" s="34"/>
      <c r="I6" s="34"/>
      <c r="J6" s="34"/>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67"/>
      <c r="AQ6" s="67"/>
      <c r="AR6" s="67"/>
      <c r="AS6" s="67"/>
      <c r="AT6" s="67"/>
      <c r="AU6" s="67"/>
    </row>
    <row r="7" spans="1:65" ht="15" customHeight="1">
      <c r="A7" s="11" t="s">
        <v>413</v>
      </c>
      <c r="B7" s="11"/>
      <c r="C7" s="34">
        <v>0</v>
      </c>
      <c r="D7" s="34">
        <v>0</v>
      </c>
      <c r="E7" s="34">
        <v>927</v>
      </c>
      <c r="F7" s="34"/>
      <c r="G7" s="34">
        <v>0</v>
      </c>
      <c r="H7" s="34">
        <v>0</v>
      </c>
      <c r="I7" s="81">
        <v>927</v>
      </c>
      <c r="J7" s="81"/>
      <c r="K7" s="34">
        <v>0</v>
      </c>
      <c r="L7" s="34">
        <v>0</v>
      </c>
      <c r="M7" s="97">
        <v>926</v>
      </c>
      <c r="N7" s="97"/>
      <c r="O7" s="34">
        <v>0</v>
      </c>
      <c r="P7" s="34">
        <v>0</v>
      </c>
      <c r="Q7" s="97">
        <v>926</v>
      </c>
      <c r="R7" s="97"/>
      <c r="S7" s="34">
        <v>0</v>
      </c>
      <c r="T7" s="34">
        <v>0</v>
      </c>
      <c r="U7" s="97">
        <v>926</v>
      </c>
      <c r="V7" s="97"/>
      <c r="W7" s="34">
        <v>0</v>
      </c>
      <c r="X7" s="34">
        <v>0</v>
      </c>
      <c r="Y7" s="97">
        <v>926</v>
      </c>
      <c r="Z7" s="97"/>
      <c r="AA7" s="34">
        <v>0</v>
      </c>
      <c r="AB7" s="34">
        <v>0</v>
      </c>
      <c r="AC7" s="97">
        <v>926</v>
      </c>
      <c r="AD7" s="97"/>
      <c r="AE7" s="34">
        <v>0</v>
      </c>
      <c r="AF7" s="34">
        <v>0</v>
      </c>
      <c r="AG7" s="97">
        <v>923</v>
      </c>
      <c r="AH7" s="97"/>
      <c r="AI7" s="97">
        <v>0</v>
      </c>
      <c r="AJ7" s="97">
        <v>0</v>
      </c>
      <c r="AK7" s="97">
        <v>923</v>
      </c>
      <c r="AL7" s="97"/>
      <c r="AM7" s="34">
        <v>0</v>
      </c>
      <c r="AN7" s="34">
        <v>0</v>
      </c>
      <c r="AO7" s="97">
        <v>923</v>
      </c>
      <c r="AP7" s="67"/>
      <c r="AQ7" s="67"/>
      <c r="AR7" s="67"/>
      <c r="AS7" s="67"/>
      <c r="AT7" s="67"/>
      <c r="AU7" s="67"/>
    </row>
    <row r="8" spans="1:65" ht="15" customHeight="1">
      <c r="A8" s="11"/>
      <c r="B8" s="11"/>
      <c r="C8" s="34"/>
      <c r="D8" s="34"/>
      <c r="E8" s="34"/>
      <c r="F8" s="34"/>
      <c r="G8" s="34"/>
      <c r="H8" s="34"/>
      <c r="I8" s="81"/>
      <c r="J8" s="81"/>
      <c r="K8" s="81"/>
      <c r="L8" s="81"/>
      <c r="M8" s="97"/>
      <c r="N8" s="97"/>
      <c r="O8" s="81"/>
      <c r="P8" s="81"/>
      <c r="Q8" s="97"/>
      <c r="R8" s="97"/>
      <c r="S8" s="81"/>
      <c r="T8" s="81"/>
      <c r="U8" s="97"/>
      <c r="V8" s="97"/>
      <c r="W8" s="81"/>
      <c r="X8" s="81"/>
      <c r="Y8" s="97"/>
      <c r="Z8" s="97"/>
      <c r="AA8" s="81"/>
      <c r="AB8" s="81"/>
      <c r="AC8" s="97"/>
      <c r="AD8" s="97"/>
      <c r="AE8" s="97"/>
      <c r="AF8" s="97"/>
      <c r="AG8" s="97"/>
      <c r="AH8" s="97"/>
      <c r="AI8" s="97"/>
      <c r="AJ8" s="97"/>
      <c r="AK8" s="97"/>
      <c r="AL8" s="97"/>
      <c r="AM8" s="81"/>
      <c r="AN8" s="81"/>
      <c r="AO8" s="97"/>
      <c r="AP8" s="67"/>
      <c r="AQ8" s="67"/>
      <c r="AR8" s="67"/>
      <c r="AS8" s="67"/>
      <c r="AT8" s="67"/>
      <c r="AU8" s="67"/>
    </row>
    <row r="9" spans="1:65" ht="15" customHeight="1">
      <c r="A9" s="26" t="s">
        <v>414</v>
      </c>
      <c r="B9" s="11"/>
      <c r="C9" s="34"/>
      <c r="D9" s="34"/>
      <c r="E9" s="34"/>
      <c r="F9" s="34"/>
      <c r="G9" s="34"/>
      <c r="H9" s="34"/>
      <c r="I9" s="81"/>
      <c r="J9" s="81"/>
      <c r="K9" s="81"/>
      <c r="L9" s="81"/>
      <c r="M9" s="97"/>
      <c r="N9" s="97"/>
      <c r="O9" s="81"/>
      <c r="P9" s="81"/>
      <c r="Q9" s="97"/>
      <c r="R9" s="97"/>
      <c r="S9" s="81"/>
      <c r="T9" s="81"/>
      <c r="U9" s="97"/>
      <c r="V9" s="97"/>
      <c r="W9" s="81"/>
      <c r="X9" s="81"/>
      <c r="Y9" s="97"/>
      <c r="Z9" s="97"/>
      <c r="AA9" s="81"/>
      <c r="AB9" s="81"/>
      <c r="AC9" s="97"/>
      <c r="AD9" s="97"/>
      <c r="AE9" s="97"/>
      <c r="AF9" s="97"/>
      <c r="AG9" s="97"/>
      <c r="AH9" s="97"/>
      <c r="AI9" s="97"/>
      <c r="AJ9" s="97"/>
      <c r="AK9" s="97"/>
      <c r="AL9" s="97"/>
      <c r="AM9" s="81"/>
      <c r="AN9" s="81"/>
      <c r="AO9" s="97"/>
      <c r="AP9" s="67"/>
      <c r="AQ9" s="67"/>
      <c r="AR9" s="67"/>
      <c r="AS9" s="67"/>
      <c r="AT9" s="67"/>
      <c r="AU9" s="67"/>
    </row>
    <row r="10" spans="1:65" ht="15" customHeight="1">
      <c r="A10" s="11" t="s">
        <v>415</v>
      </c>
      <c r="B10" s="11"/>
      <c r="C10" s="219" t="s">
        <v>225</v>
      </c>
      <c r="D10" s="219" t="s">
        <v>225</v>
      </c>
      <c r="E10" s="34">
        <v>10070</v>
      </c>
      <c r="F10" s="34"/>
      <c r="G10" s="219" t="s">
        <v>225</v>
      </c>
      <c r="H10" s="219" t="s">
        <v>225</v>
      </c>
      <c r="I10" s="97">
        <v>10014</v>
      </c>
      <c r="J10" s="81"/>
      <c r="K10" s="219" t="s">
        <v>225</v>
      </c>
      <c r="L10" s="219" t="s">
        <v>225</v>
      </c>
      <c r="M10" s="97">
        <v>9939</v>
      </c>
      <c r="N10" s="97"/>
      <c r="O10" s="219" t="s">
        <v>225</v>
      </c>
      <c r="P10" s="219" t="s">
        <v>225</v>
      </c>
      <c r="Q10" s="97">
        <v>9697</v>
      </c>
      <c r="R10" s="97"/>
      <c r="S10" s="219" t="s">
        <v>225</v>
      </c>
      <c r="T10" s="219" t="s">
        <v>225</v>
      </c>
      <c r="U10" s="98">
        <v>9543</v>
      </c>
      <c r="V10" s="98"/>
      <c r="W10" s="34">
        <v>300</v>
      </c>
      <c r="X10" s="81">
        <v>74</v>
      </c>
      <c r="Y10" s="97">
        <v>10906</v>
      </c>
      <c r="Z10" s="98"/>
      <c r="AA10" s="34">
        <v>215</v>
      </c>
      <c r="AB10" s="81">
        <v>23</v>
      </c>
      <c r="AC10" s="97">
        <v>11984</v>
      </c>
      <c r="AD10" s="98"/>
      <c r="AE10" s="34">
        <v>284</v>
      </c>
      <c r="AF10" s="81">
        <v>124</v>
      </c>
      <c r="AG10" s="97">
        <v>10240</v>
      </c>
      <c r="AH10" s="97"/>
      <c r="AI10" s="97">
        <v>230</v>
      </c>
      <c r="AJ10" s="97">
        <v>37</v>
      </c>
      <c r="AK10" s="97">
        <v>10619</v>
      </c>
      <c r="AL10" s="98"/>
      <c r="AM10" s="34">
        <v>267</v>
      </c>
      <c r="AN10" s="81">
        <v>138</v>
      </c>
      <c r="AO10" s="97">
        <v>10753</v>
      </c>
      <c r="AP10" s="67"/>
      <c r="AQ10" s="67"/>
      <c r="AR10" s="67"/>
      <c r="AS10" s="67"/>
      <c r="AT10" s="67"/>
      <c r="AU10" s="67"/>
    </row>
    <row r="11" spans="1:65" ht="15" customHeight="1">
      <c r="A11" s="11" t="s">
        <v>416</v>
      </c>
      <c r="B11" s="11"/>
      <c r="C11" s="81">
        <v>5</v>
      </c>
      <c r="D11" s="34">
        <v>0</v>
      </c>
      <c r="E11" s="34">
        <v>847</v>
      </c>
      <c r="F11" s="34"/>
      <c r="G11" s="34">
        <v>2</v>
      </c>
      <c r="H11" s="34">
        <v>3</v>
      </c>
      <c r="I11" s="97">
        <v>846</v>
      </c>
      <c r="J11" s="81"/>
      <c r="K11" s="81">
        <v>3</v>
      </c>
      <c r="L11" s="81">
        <v>2</v>
      </c>
      <c r="M11" s="97">
        <v>859</v>
      </c>
      <c r="N11" s="97"/>
      <c r="O11" s="81">
        <v>2</v>
      </c>
      <c r="P11" s="81">
        <v>2</v>
      </c>
      <c r="Q11" s="97">
        <v>859</v>
      </c>
      <c r="R11" s="97"/>
      <c r="S11" s="81">
        <v>1</v>
      </c>
      <c r="T11" s="34">
        <v>0</v>
      </c>
      <c r="U11" s="97">
        <v>862</v>
      </c>
      <c r="V11" s="97"/>
      <c r="W11" s="81">
        <v>6</v>
      </c>
      <c r="X11" s="34">
        <v>0</v>
      </c>
      <c r="Y11" s="97">
        <v>872</v>
      </c>
      <c r="Z11" s="97"/>
      <c r="AA11" s="34">
        <v>0</v>
      </c>
      <c r="AB11" s="34">
        <v>0</v>
      </c>
      <c r="AC11" s="97">
        <v>878</v>
      </c>
      <c r="AD11" s="97"/>
      <c r="AE11" s="34">
        <v>3</v>
      </c>
      <c r="AF11" s="34">
        <v>0</v>
      </c>
      <c r="AG11" s="97">
        <v>884</v>
      </c>
      <c r="AH11" s="97"/>
      <c r="AI11" s="97">
        <v>0</v>
      </c>
      <c r="AJ11" s="97">
        <v>0</v>
      </c>
      <c r="AK11" s="97">
        <v>893</v>
      </c>
      <c r="AL11" s="97"/>
      <c r="AM11" s="34">
        <v>1</v>
      </c>
      <c r="AN11" s="34">
        <v>0</v>
      </c>
      <c r="AO11" s="97">
        <v>898</v>
      </c>
      <c r="AP11" s="67"/>
      <c r="AQ11" s="67"/>
      <c r="AR11" s="67"/>
      <c r="AS11" s="67"/>
      <c r="AT11" s="67"/>
      <c r="AU11" s="67"/>
    </row>
    <row r="12" spans="1:65" ht="15" customHeight="1">
      <c r="A12" s="11" t="s">
        <v>417</v>
      </c>
      <c r="B12" s="11"/>
      <c r="C12" s="34">
        <v>0</v>
      </c>
      <c r="D12" s="34">
        <v>0</v>
      </c>
      <c r="E12" s="34">
        <v>46</v>
      </c>
      <c r="F12" s="34"/>
      <c r="G12" s="34">
        <v>0</v>
      </c>
      <c r="H12" s="34">
        <v>0</v>
      </c>
      <c r="I12" s="97">
        <v>46</v>
      </c>
      <c r="J12" s="81"/>
      <c r="K12" s="34">
        <v>0</v>
      </c>
      <c r="L12" s="34">
        <v>0</v>
      </c>
      <c r="M12" s="97">
        <v>46</v>
      </c>
      <c r="N12" s="97"/>
      <c r="O12" s="34">
        <v>0</v>
      </c>
      <c r="P12" s="34">
        <v>0</v>
      </c>
      <c r="Q12" s="97">
        <v>42</v>
      </c>
      <c r="R12" s="97"/>
      <c r="S12" s="34">
        <v>0</v>
      </c>
      <c r="T12" s="34">
        <v>2</v>
      </c>
      <c r="U12" s="97">
        <v>39</v>
      </c>
      <c r="V12" s="97"/>
      <c r="W12" s="34">
        <v>0</v>
      </c>
      <c r="X12" s="34">
        <v>0</v>
      </c>
      <c r="Y12" s="99">
        <v>41</v>
      </c>
      <c r="Z12" s="97"/>
      <c r="AA12" s="34">
        <v>0</v>
      </c>
      <c r="AB12" s="34">
        <v>0</v>
      </c>
      <c r="AC12" s="34">
        <v>43</v>
      </c>
      <c r="AD12" s="97"/>
      <c r="AE12" s="34">
        <v>0</v>
      </c>
      <c r="AF12" s="34">
        <v>0</v>
      </c>
      <c r="AG12" s="34">
        <v>44</v>
      </c>
      <c r="AH12" s="34"/>
      <c r="AI12" s="34">
        <v>0</v>
      </c>
      <c r="AJ12" s="34">
        <v>0</v>
      </c>
      <c r="AK12" s="34">
        <v>44</v>
      </c>
      <c r="AL12" s="97"/>
      <c r="AM12" s="34">
        <v>0</v>
      </c>
      <c r="AN12" s="34">
        <v>1</v>
      </c>
      <c r="AO12" s="34">
        <v>42</v>
      </c>
      <c r="AP12" s="67"/>
      <c r="AQ12" s="67"/>
      <c r="AR12" s="67"/>
      <c r="AS12" s="67"/>
      <c r="AT12" s="67"/>
      <c r="AU12" s="67"/>
    </row>
    <row r="13" spans="1:65" ht="15" customHeight="1">
      <c r="A13" s="11" t="s">
        <v>418</v>
      </c>
      <c r="B13" s="11"/>
      <c r="C13" s="81">
        <v>7</v>
      </c>
      <c r="D13" s="81">
        <v>11</v>
      </c>
      <c r="E13" s="34">
        <v>595</v>
      </c>
      <c r="F13" s="34"/>
      <c r="G13" s="34">
        <v>0</v>
      </c>
      <c r="H13" s="34">
        <v>0</v>
      </c>
      <c r="I13" s="97">
        <v>595</v>
      </c>
      <c r="J13" s="81"/>
      <c r="K13" s="34">
        <v>0</v>
      </c>
      <c r="L13" s="34">
        <v>0</v>
      </c>
      <c r="M13" s="97">
        <v>595</v>
      </c>
      <c r="N13" s="97"/>
      <c r="O13" s="34">
        <v>0</v>
      </c>
      <c r="P13" s="34">
        <v>0</v>
      </c>
      <c r="Q13" s="97">
        <v>595</v>
      </c>
      <c r="R13" s="97"/>
      <c r="S13" s="34">
        <v>0</v>
      </c>
      <c r="T13" s="34">
        <v>0</v>
      </c>
      <c r="U13" s="97">
        <v>595</v>
      </c>
      <c r="V13" s="97"/>
      <c r="W13" s="34">
        <v>0</v>
      </c>
      <c r="X13" s="34">
        <v>0</v>
      </c>
      <c r="Y13" s="97">
        <v>595</v>
      </c>
      <c r="Z13" s="97"/>
      <c r="AA13" s="34">
        <v>0</v>
      </c>
      <c r="AB13" s="34">
        <v>0</v>
      </c>
      <c r="AC13" s="97">
        <v>595</v>
      </c>
      <c r="AD13" s="97"/>
      <c r="AE13" s="34">
        <v>0</v>
      </c>
      <c r="AF13" s="34">
        <v>0</v>
      </c>
      <c r="AG13" s="97">
        <v>595</v>
      </c>
      <c r="AH13" s="97"/>
      <c r="AI13" s="97">
        <v>0</v>
      </c>
      <c r="AJ13" s="97">
        <v>0</v>
      </c>
      <c r="AK13" s="97">
        <v>595</v>
      </c>
      <c r="AL13" s="97"/>
      <c r="AM13" s="34">
        <v>0</v>
      </c>
      <c r="AN13" s="34">
        <v>0</v>
      </c>
      <c r="AO13" s="97">
        <v>595</v>
      </c>
      <c r="AP13" s="67"/>
      <c r="AQ13" s="67"/>
      <c r="AR13" s="67"/>
      <c r="AS13" s="67"/>
      <c r="AT13" s="67"/>
      <c r="AU13" s="67"/>
    </row>
    <row r="14" spans="1:65" ht="15" customHeight="1">
      <c r="A14" s="30" t="s">
        <v>419</v>
      </c>
      <c r="B14" s="11"/>
      <c r="C14" s="81">
        <v>14</v>
      </c>
      <c r="D14" s="81">
        <v>2</v>
      </c>
      <c r="E14" s="81">
        <v>278</v>
      </c>
      <c r="F14" s="81"/>
      <c r="G14" s="81">
        <v>15</v>
      </c>
      <c r="H14" s="34">
        <v>1</v>
      </c>
      <c r="I14" s="97">
        <v>292</v>
      </c>
      <c r="J14" s="81"/>
      <c r="K14" s="81">
        <v>5</v>
      </c>
      <c r="L14" s="81">
        <v>1</v>
      </c>
      <c r="M14" s="97">
        <v>294</v>
      </c>
      <c r="N14" s="97"/>
      <c r="O14" s="81">
        <v>10</v>
      </c>
      <c r="P14" s="81">
        <v>1</v>
      </c>
      <c r="Q14" s="97">
        <v>303</v>
      </c>
      <c r="R14" s="97"/>
      <c r="S14" s="81">
        <v>1</v>
      </c>
      <c r="T14" s="81">
        <v>4</v>
      </c>
      <c r="U14" s="97">
        <v>294</v>
      </c>
      <c r="V14" s="97"/>
      <c r="W14" s="81">
        <v>2</v>
      </c>
      <c r="X14" s="81">
        <v>10</v>
      </c>
      <c r="Y14" s="97">
        <v>285</v>
      </c>
      <c r="Z14" s="97"/>
      <c r="AA14" s="244">
        <v>0</v>
      </c>
      <c r="AB14" s="244">
        <v>2</v>
      </c>
      <c r="AC14" s="244">
        <v>270</v>
      </c>
      <c r="AD14" s="257"/>
      <c r="AE14" s="244">
        <v>0</v>
      </c>
      <c r="AF14" s="244">
        <v>1</v>
      </c>
      <c r="AG14" s="244">
        <v>268</v>
      </c>
      <c r="AH14" s="244"/>
      <c r="AI14" s="244">
        <v>0</v>
      </c>
      <c r="AJ14" s="244">
        <v>0</v>
      </c>
      <c r="AK14" s="244">
        <v>266</v>
      </c>
      <c r="AL14" s="257"/>
      <c r="AM14" s="244">
        <v>0</v>
      </c>
      <c r="AN14" s="34">
        <v>1</v>
      </c>
      <c r="AO14" s="257">
        <v>264</v>
      </c>
      <c r="AP14" s="224"/>
      <c r="AQ14" s="67"/>
      <c r="AR14" s="67"/>
      <c r="AS14" s="67"/>
      <c r="AT14" s="67"/>
      <c r="AU14" s="67"/>
    </row>
    <row r="15" spans="1:65" s="100" customFormat="1" ht="15" customHeight="1">
      <c r="A15" s="572" t="s">
        <v>420</v>
      </c>
      <c r="B15" s="573"/>
      <c r="C15" s="574">
        <v>4</v>
      </c>
      <c r="D15" s="574">
        <v>23</v>
      </c>
      <c r="E15" s="575">
        <v>44</v>
      </c>
      <c r="F15" s="575"/>
      <c r="G15" s="574">
        <v>15</v>
      </c>
      <c r="H15" s="575">
        <v>6</v>
      </c>
      <c r="I15" s="576">
        <v>53</v>
      </c>
      <c r="J15" s="576"/>
      <c r="K15" s="576">
        <v>3</v>
      </c>
      <c r="L15" s="576">
        <v>11</v>
      </c>
      <c r="M15" s="577">
        <v>50</v>
      </c>
      <c r="N15" s="577"/>
      <c r="O15" s="576">
        <v>6</v>
      </c>
      <c r="P15" s="576">
        <v>15</v>
      </c>
      <c r="Q15" s="577">
        <v>40</v>
      </c>
      <c r="R15" s="577"/>
      <c r="S15" s="576">
        <v>22</v>
      </c>
      <c r="T15" s="576">
        <v>14</v>
      </c>
      <c r="U15" s="577">
        <v>47</v>
      </c>
      <c r="V15" s="577"/>
      <c r="W15" s="576">
        <v>5</v>
      </c>
      <c r="X15" s="578">
        <v>19</v>
      </c>
      <c r="Y15" s="577">
        <v>32</v>
      </c>
      <c r="Z15" s="577"/>
      <c r="AA15" s="579">
        <v>4</v>
      </c>
      <c r="AB15" s="580">
        <v>0</v>
      </c>
      <c r="AC15" s="580">
        <v>27</v>
      </c>
      <c r="AD15" s="581"/>
      <c r="AE15" s="580">
        <v>0</v>
      </c>
      <c r="AF15" s="580">
        <v>0</v>
      </c>
      <c r="AG15" s="580">
        <v>21</v>
      </c>
      <c r="AH15" s="580"/>
      <c r="AI15" s="580">
        <v>0</v>
      </c>
      <c r="AJ15" s="580">
        <v>0</v>
      </c>
      <c r="AK15" s="580">
        <v>19</v>
      </c>
      <c r="AL15" s="581"/>
      <c r="AM15" s="579">
        <v>0</v>
      </c>
      <c r="AN15" s="579">
        <v>0</v>
      </c>
      <c r="AO15" s="581">
        <v>17</v>
      </c>
      <c r="AP15" s="224"/>
      <c r="AQ15" s="67"/>
      <c r="AR15" s="67"/>
      <c r="AS15" s="67"/>
      <c r="AT15" s="67"/>
      <c r="AU15" s="67"/>
      <c r="BC15" s="11"/>
      <c r="BD15" s="11"/>
      <c r="BE15" s="11"/>
      <c r="BF15" s="11"/>
      <c r="BG15" s="11"/>
      <c r="BH15" s="11"/>
      <c r="BI15" s="11"/>
      <c r="BJ15" s="11"/>
      <c r="BK15" s="11"/>
      <c r="BL15" s="11"/>
      <c r="BM15" s="11"/>
    </row>
    <row r="16" spans="1:65" ht="15" customHeight="1">
      <c r="A16" s="11"/>
      <c r="B16" s="11"/>
      <c r="AM16" s="224"/>
      <c r="AN16" s="224"/>
      <c r="AO16" s="224"/>
      <c r="AP16" s="67"/>
      <c r="AQ16" s="67"/>
      <c r="AR16" s="67"/>
      <c r="AS16" s="67"/>
      <c r="AT16" s="67"/>
      <c r="AU16" s="67"/>
    </row>
    <row r="17" spans="1:48" ht="15" customHeight="1">
      <c r="A17" s="26" t="s">
        <v>96</v>
      </c>
      <c r="B17" s="26"/>
      <c r="AC17" s="224"/>
      <c r="AD17" s="224"/>
      <c r="AE17" s="224"/>
      <c r="AF17" s="224"/>
      <c r="AG17" s="224"/>
      <c r="AH17" s="224"/>
      <c r="AI17" s="224"/>
      <c r="AJ17" s="224"/>
      <c r="AK17" s="224"/>
      <c r="AL17" s="224"/>
      <c r="AM17" s="224"/>
      <c r="AN17" s="224"/>
      <c r="AO17" s="224"/>
      <c r="AP17" s="67"/>
      <c r="AQ17" s="67"/>
      <c r="AR17" s="67"/>
      <c r="AS17" s="67"/>
      <c r="AT17" s="67"/>
      <c r="AU17" s="67"/>
    </row>
    <row r="18" spans="1:48" ht="15" customHeight="1">
      <c r="A18" s="481" t="s">
        <v>421</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67"/>
      <c r="AQ18" s="67"/>
      <c r="AR18" s="67"/>
      <c r="AS18" s="67"/>
      <c r="AT18" s="67"/>
      <c r="AU18" s="67"/>
      <c r="AV18" s="15"/>
    </row>
    <row r="19" spans="1:48" ht="15" customHeight="1">
      <c r="A19" s="434" t="s">
        <v>422</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67"/>
      <c r="AQ19" s="67"/>
      <c r="AR19" s="67"/>
      <c r="AS19" s="67"/>
      <c r="AT19" s="67"/>
      <c r="AU19" s="67"/>
      <c r="AV19" s="15"/>
    </row>
    <row r="20" spans="1:48" s="15" customFormat="1" ht="15" customHeight="1">
      <c r="A20" s="79" t="s">
        <v>423</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P20" s="67"/>
      <c r="AQ20" s="67"/>
      <c r="AR20" s="67"/>
      <c r="AS20" s="67"/>
      <c r="AT20" s="67"/>
      <c r="AU20" s="67"/>
      <c r="AV20" s="11"/>
    </row>
    <row r="21" spans="1:48" ht="27.95" customHeight="1">
      <c r="A21" s="474" t="s">
        <v>424</v>
      </c>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row>
    <row r="22" spans="1:48" ht="27.95" customHeight="1">
      <c r="A22" s="494" t="s">
        <v>425</v>
      </c>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row>
    <row r="23" spans="1:48" ht="15" customHeight="1">
      <c r="A23" s="68" t="s">
        <v>426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row>
    <row r="24" spans="1:48" ht="15" customHeight="1">
      <c r="A24" s="240" t="s">
        <v>427</v>
      </c>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30"/>
      <c r="AE24" s="30"/>
      <c r="AF24" s="30"/>
      <c r="AG24" s="30"/>
      <c r="AH24" s="30"/>
      <c r="AI24" s="30"/>
      <c r="AJ24" s="30"/>
      <c r="AK24" s="30"/>
      <c r="AL24" s="30"/>
      <c r="AM24" s="30"/>
      <c r="AN24" s="30"/>
      <c r="AO24" s="30"/>
      <c r="AP24" s="30"/>
      <c r="AQ24" s="30"/>
      <c r="AR24" s="30"/>
      <c r="AS24" s="30"/>
      <c r="AT24" s="30"/>
      <c r="AU24" s="30"/>
    </row>
    <row r="25" spans="1:48" ht="15" customHeight="1">
      <c r="A25" s="79" t="s">
        <v>428</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30"/>
      <c r="AE25" s="30"/>
      <c r="AF25" s="30"/>
      <c r="AG25" s="30"/>
      <c r="AH25" s="30"/>
      <c r="AI25" s="30"/>
      <c r="AJ25" s="30"/>
      <c r="AK25" s="30"/>
      <c r="AL25" s="30"/>
      <c r="AM25" s="30"/>
      <c r="AN25" s="30"/>
      <c r="AO25" s="30"/>
    </row>
    <row r="26" spans="1:48" ht="15" customHeight="1">
      <c r="A26" s="79" t="s">
        <v>429</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30"/>
      <c r="AE26" s="30"/>
      <c r="AF26" s="30"/>
      <c r="AG26" s="30"/>
      <c r="AH26" s="30"/>
      <c r="AI26" s="30"/>
      <c r="AJ26" s="30"/>
      <c r="AK26" s="30"/>
      <c r="AL26" s="30"/>
      <c r="AM26" s="30"/>
      <c r="AN26" s="30"/>
      <c r="AO26" s="30"/>
    </row>
    <row r="27" spans="1:48" ht="27.95" customHeight="1">
      <c r="A27" s="495" t="s">
        <v>430</v>
      </c>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row>
    <row r="28" spans="1:48" ht="15" customHeight="1">
      <c r="A28" s="79" t="s">
        <v>431</v>
      </c>
      <c r="B28" s="79"/>
      <c r="C28" s="79"/>
      <c r="D28" s="79"/>
      <c r="E28" s="79"/>
      <c r="F28" s="79"/>
      <c r="G28" s="79"/>
      <c r="H28" s="79"/>
      <c r="I28" s="79"/>
      <c r="J28" s="79"/>
      <c r="K28" s="79"/>
      <c r="L28" s="79"/>
      <c r="M28" s="79"/>
      <c r="N28" s="79"/>
      <c r="O28" s="79"/>
      <c r="P28" s="79"/>
      <c r="Q28" s="79"/>
      <c r="R28" s="79"/>
      <c r="S28" s="79"/>
      <c r="T28" s="79"/>
      <c r="U28" s="79"/>
      <c r="V28" s="79"/>
      <c r="W28" s="79"/>
      <c r="X28" s="240"/>
      <c r="Y28" s="240"/>
      <c r="Z28" s="240"/>
      <c r="AA28" s="240"/>
      <c r="AB28" s="240"/>
      <c r="AC28" s="240"/>
      <c r="AD28" s="30"/>
      <c r="AE28" s="30"/>
      <c r="AF28" s="30"/>
      <c r="AG28" s="30"/>
      <c r="AH28" s="30"/>
      <c r="AI28" s="30"/>
      <c r="AJ28" s="30"/>
      <c r="AK28" s="30"/>
      <c r="AL28" s="30"/>
      <c r="AM28" s="30"/>
      <c r="AN28" s="30"/>
      <c r="AO28" s="30"/>
    </row>
    <row r="29" spans="1:48" ht="15" customHeight="1">
      <c r="A29" s="68"/>
      <c r="B29" s="11"/>
    </row>
    <row r="30" spans="1:48" ht="15" customHeight="1"/>
  </sheetData>
  <mergeCells count="14">
    <mergeCell ref="AE4:AG4"/>
    <mergeCell ref="A22:AO22"/>
    <mergeCell ref="A27:AO27"/>
    <mergeCell ref="AM4:AO4"/>
    <mergeCell ref="W4:Y4"/>
    <mergeCell ref="AA4:AC4"/>
    <mergeCell ref="C4:E4"/>
    <mergeCell ref="G4:I4"/>
    <mergeCell ref="K4:M4"/>
    <mergeCell ref="O4:Q4"/>
    <mergeCell ref="S4:U4"/>
    <mergeCell ref="A18:AO18"/>
    <mergeCell ref="AI4:AK4"/>
    <mergeCell ref="A21:AO21"/>
  </mergeCells>
  <phoneticPr fontId="7" type="noConversion"/>
  <conditionalFormatting sqref="AC14">
    <cfRule type="expression" dxfId="13" priority="6">
      <formula>#REF!="Volumes"</formula>
    </cfRule>
  </conditionalFormatting>
  <conditionalFormatting sqref="AC15">
    <cfRule type="expression" dxfId="12" priority="5">
      <formula>#REF!="Volumes"</formula>
    </cfRule>
  </conditionalFormatting>
  <conditionalFormatting sqref="AG14:AK14">
    <cfRule type="expression" dxfId="11" priority="4">
      <formula>#REF!="Volumes"</formula>
    </cfRule>
  </conditionalFormatting>
  <conditionalFormatting sqref="AG15:AK15">
    <cfRule type="expression" dxfId="10" priority="3">
      <formula>#REF!="Volumes"</formula>
    </cfRule>
  </conditionalFormatting>
  <hyperlinks>
    <hyperlink ref="A19" r:id="rId1" xr:uid="{013B5769-36FF-4728-B0AC-2C07BEB19E77}"/>
  </hyperlinks>
  <pageMargins left="0.7" right="0.7" top="0.75" bottom="0.75" header="0.3" footer="0.3"/>
  <pageSetup paperSize="9" scale="4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61"/>
  <sheetViews>
    <sheetView showGridLines="0" zoomScaleNormal="100" workbookViewId="0"/>
  </sheetViews>
  <sheetFormatPr defaultColWidth="8.85546875" defaultRowHeight="12.75"/>
  <cols>
    <col min="1" max="1" width="41.140625" style="11" customWidth="1"/>
    <col min="2" max="2" width="11.5703125" style="11" customWidth="1"/>
    <col min="3" max="3" width="17.28515625" style="11" customWidth="1"/>
    <col min="4" max="5" width="11.5703125" style="11" customWidth="1"/>
    <col min="6" max="11" width="11.5703125" style="21" customWidth="1"/>
    <col min="12" max="16384" width="8.85546875" style="11"/>
  </cols>
  <sheetData>
    <row r="1" spans="1:13" ht="18" customHeight="1">
      <c r="A1" s="74" t="s">
        <v>65</v>
      </c>
      <c r="B1" s="74"/>
      <c r="C1" s="74"/>
    </row>
    <row r="2" spans="1:13" s="12" customFormat="1" ht="18" customHeight="1">
      <c r="A2" s="218" t="s">
        <v>69</v>
      </c>
      <c r="B2" s="89"/>
      <c r="C2" s="89"/>
      <c r="F2" s="90"/>
      <c r="G2" s="90"/>
      <c r="H2" s="90"/>
      <c r="I2" s="90"/>
      <c r="J2" s="90"/>
      <c r="K2" s="90"/>
    </row>
    <row r="3" spans="1:13" ht="15" customHeight="1">
      <c r="A3" s="565"/>
      <c r="B3" s="582"/>
      <c r="C3" s="583"/>
      <c r="D3" s="583"/>
      <c r="E3" s="525"/>
    </row>
    <row r="4" spans="1:13" ht="15" customHeight="1">
      <c r="A4" s="528"/>
      <c r="B4" s="584" t="s">
        <v>76</v>
      </c>
      <c r="C4" s="584" t="s">
        <v>77</v>
      </c>
      <c r="D4" s="584" t="s">
        <v>78</v>
      </c>
      <c r="E4" s="584" t="s">
        <v>79</v>
      </c>
      <c r="F4" s="585" t="s">
        <v>80</v>
      </c>
      <c r="G4" s="585" t="s">
        <v>81</v>
      </c>
      <c r="H4" s="585" t="s">
        <v>82</v>
      </c>
      <c r="I4" s="585" t="s">
        <v>83</v>
      </c>
      <c r="J4" s="585" t="s">
        <v>84</v>
      </c>
      <c r="K4" s="585" t="s">
        <v>85</v>
      </c>
    </row>
    <row r="5" spans="1:13" ht="15" customHeight="1">
      <c r="A5" s="91" t="s">
        <v>86</v>
      </c>
      <c r="B5" s="92"/>
      <c r="C5" s="92"/>
      <c r="D5" s="92"/>
      <c r="E5" s="94"/>
      <c r="F5" s="94"/>
      <c r="G5" s="94"/>
      <c r="H5" s="94"/>
      <c r="I5" s="94"/>
      <c r="J5" s="94"/>
      <c r="K5" s="94"/>
    </row>
    <row r="6" spans="1:13" ht="15" customHeight="1">
      <c r="A6" s="11" t="s">
        <v>87</v>
      </c>
      <c r="B6" s="93">
        <v>59689</v>
      </c>
      <c r="C6" s="93">
        <v>60181</v>
      </c>
      <c r="D6" s="93">
        <v>60208</v>
      </c>
      <c r="E6" s="94">
        <v>60772</v>
      </c>
      <c r="F6" s="94">
        <v>53842</v>
      </c>
      <c r="G6" s="94">
        <v>52427</v>
      </c>
      <c r="H6" s="94">
        <v>51153</v>
      </c>
      <c r="I6" s="94">
        <v>52261</v>
      </c>
      <c r="J6" s="94">
        <v>52393</v>
      </c>
      <c r="K6" s="94">
        <v>52626</v>
      </c>
      <c r="L6" s="38"/>
      <c r="M6" s="21"/>
    </row>
    <row r="7" spans="1:13" ht="15" customHeight="1">
      <c r="B7" s="93"/>
      <c r="C7" s="93"/>
      <c r="D7" s="93"/>
      <c r="E7" s="94"/>
      <c r="F7" s="94"/>
      <c r="G7" s="94"/>
      <c r="H7" s="94"/>
      <c r="I7" s="94"/>
      <c r="J7" s="94"/>
      <c r="K7" s="94"/>
      <c r="L7" s="38"/>
      <c r="M7" s="21"/>
    </row>
    <row r="8" spans="1:13" ht="15" customHeight="1">
      <c r="A8" s="11" t="s">
        <v>88</v>
      </c>
      <c r="B8" s="93">
        <v>7365</v>
      </c>
      <c r="C8" s="93">
        <v>8453</v>
      </c>
      <c r="D8" s="93">
        <v>9120</v>
      </c>
      <c r="E8" s="94">
        <v>5483</v>
      </c>
      <c r="F8" s="94">
        <v>5298</v>
      </c>
      <c r="G8" s="94">
        <v>4909</v>
      </c>
      <c r="H8" s="94">
        <v>5666</v>
      </c>
      <c r="I8" s="94">
        <v>5472</v>
      </c>
      <c r="J8" s="94">
        <v>5152</v>
      </c>
      <c r="K8" s="94">
        <v>5241</v>
      </c>
      <c r="L8" s="38"/>
    </row>
    <row r="9" spans="1:13" ht="15" customHeight="1">
      <c r="A9" s="11" t="s">
        <v>89</v>
      </c>
      <c r="B9" s="93">
        <v>6988</v>
      </c>
      <c r="C9" s="93">
        <v>8440</v>
      </c>
      <c r="D9" s="93">
        <v>8623</v>
      </c>
      <c r="E9" s="94">
        <v>12698</v>
      </c>
      <c r="F9" s="94">
        <v>6816</v>
      </c>
      <c r="G9" s="94">
        <v>6495</v>
      </c>
      <c r="H9" s="94">
        <v>4506</v>
      </c>
      <c r="I9" s="94">
        <v>5470</v>
      </c>
      <c r="J9" s="94">
        <v>5035</v>
      </c>
      <c r="K9" s="94">
        <v>5285</v>
      </c>
      <c r="L9" s="38"/>
    </row>
    <row r="10" spans="1:13" ht="15" customHeight="1">
      <c r="A10" s="11" t="s">
        <v>90</v>
      </c>
      <c r="B10" s="93">
        <v>115</v>
      </c>
      <c r="C10" s="93">
        <v>153</v>
      </c>
      <c r="D10" s="93">
        <v>156</v>
      </c>
      <c r="E10" s="94">
        <v>180</v>
      </c>
      <c r="F10" s="94">
        <v>127</v>
      </c>
      <c r="G10" s="94">
        <v>151</v>
      </c>
      <c r="H10" s="94">
        <v>74</v>
      </c>
      <c r="I10" s="94">
        <v>111</v>
      </c>
      <c r="J10" s="94">
        <v>126</v>
      </c>
      <c r="K10" s="94">
        <v>100</v>
      </c>
      <c r="L10" s="38"/>
    </row>
    <row r="11" spans="1:13" ht="15" customHeight="1">
      <c r="A11" s="11" t="s">
        <v>91</v>
      </c>
      <c r="B11" s="93">
        <v>60181</v>
      </c>
      <c r="C11" s="93">
        <v>60208</v>
      </c>
      <c r="D11" s="93">
        <v>60772</v>
      </c>
      <c r="E11" s="94">
        <v>53842</v>
      </c>
      <c r="F11" s="94">
        <v>52427</v>
      </c>
      <c r="G11" s="94">
        <v>51153</v>
      </c>
      <c r="H11" s="94">
        <v>52261</v>
      </c>
      <c r="I11" s="94">
        <v>52393</v>
      </c>
      <c r="J11" s="94">
        <v>52626</v>
      </c>
      <c r="K11" s="94">
        <v>52688</v>
      </c>
      <c r="L11" s="38"/>
      <c r="M11" s="92"/>
    </row>
    <row r="12" spans="1:13" ht="15" customHeight="1">
      <c r="B12" s="93"/>
      <c r="C12" s="93"/>
      <c r="D12" s="93"/>
      <c r="E12" s="94"/>
      <c r="F12" s="94"/>
      <c r="G12" s="94"/>
      <c r="H12" s="94"/>
      <c r="I12" s="94"/>
      <c r="J12" s="94"/>
      <c r="K12" s="94"/>
      <c r="L12" s="38"/>
    </row>
    <row r="13" spans="1:13" ht="15" customHeight="1">
      <c r="A13" s="11" t="s">
        <v>93</v>
      </c>
      <c r="B13" s="93">
        <v>595</v>
      </c>
      <c r="C13" s="93">
        <v>678</v>
      </c>
      <c r="D13" s="93">
        <v>707</v>
      </c>
      <c r="E13" s="94">
        <v>849</v>
      </c>
      <c r="F13" s="94">
        <v>740</v>
      </c>
      <c r="G13" s="94">
        <v>731</v>
      </c>
      <c r="H13" s="94">
        <v>717</v>
      </c>
      <c r="I13" s="94">
        <v>700</v>
      </c>
      <c r="J13" s="94">
        <v>714</v>
      </c>
      <c r="K13" s="94">
        <v>717</v>
      </c>
      <c r="L13" s="38"/>
      <c r="M13" s="92"/>
    </row>
    <row r="14" spans="1:13" ht="15" customHeight="1">
      <c r="A14" s="11" t="s">
        <v>432</v>
      </c>
      <c r="B14" s="93">
        <v>3457</v>
      </c>
      <c r="C14" s="93">
        <v>2940</v>
      </c>
      <c r="D14" s="93">
        <v>4513</v>
      </c>
      <c r="E14" s="94">
        <v>2306</v>
      </c>
      <c r="F14" s="94">
        <v>2177</v>
      </c>
      <c r="G14" s="94">
        <v>1851</v>
      </c>
      <c r="H14" s="94">
        <v>1868</v>
      </c>
      <c r="I14" s="94">
        <v>1974</v>
      </c>
      <c r="J14" s="94">
        <v>2139</v>
      </c>
      <c r="K14" s="94">
        <v>1953</v>
      </c>
      <c r="L14" s="38"/>
      <c r="M14" s="92"/>
    </row>
    <row r="15" spans="1:13" ht="15" customHeight="1">
      <c r="B15" s="93"/>
      <c r="C15" s="93"/>
      <c r="D15" s="93"/>
      <c r="E15" s="93"/>
      <c r="F15" s="93"/>
      <c r="G15" s="93"/>
      <c r="H15" s="93"/>
      <c r="I15" s="93"/>
      <c r="J15" s="93"/>
      <c r="K15" s="93"/>
      <c r="L15" s="38"/>
    </row>
    <row r="16" spans="1:13" ht="15" customHeight="1">
      <c r="A16" s="525" t="s">
        <v>433</v>
      </c>
      <c r="B16" s="586">
        <v>56129</v>
      </c>
      <c r="C16" s="586">
        <v>56590</v>
      </c>
      <c r="D16" s="586">
        <v>55552</v>
      </c>
      <c r="E16" s="587">
        <v>50687</v>
      </c>
      <c r="F16" s="587">
        <v>49510</v>
      </c>
      <c r="G16" s="587">
        <v>48571</v>
      </c>
      <c r="H16" s="587">
        <v>49676</v>
      </c>
      <c r="I16" s="587">
        <v>49719</v>
      </c>
      <c r="J16" s="587">
        <v>49773</v>
      </c>
      <c r="K16" s="587">
        <v>50018</v>
      </c>
      <c r="L16" s="38"/>
      <c r="M16" s="92"/>
    </row>
    <row r="17" spans="1:22" s="85" customFormat="1" ht="15" customHeight="1">
      <c r="A17" s="91" t="s">
        <v>3</v>
      </c>
      <c r="B17" s="92"/>
      <c r="C17" s="92"/>
      <c r="D17" s="92"/>
      <c r="E17" s="11"/>
      <c r="F17" s="11"/>
      <c r="G17" s="11"/>
      <c r="H17" s="11"/>
      <c r="I17" s="11"/>
      <c r="J17" s="11"/>
      <c r="K17" s="11"/>
    </row>
    <row r="18" spans="1:22" ht="15" customHeight="1">
      <c r="A18" s="11" t="s">
        <v>87</v>
      </c>
      <c r="B18" s="93">
        <v>55920</v>
      </c>
      <c r="C18" s="93">
        <v>56305</v>
      </c>
      <c r="D18" s="93">
        <v>56413</v>
      </c>
      <c r="E18" s="94">
        <v>56998</v>
      </c>
      <c r="F18" s="94">
        <v>50086</v>
      </c>
      <c r="G18" s="94">
        <v>48755</v>
      </c>
      <c r="H18" s="94">
        <v>47626</v>
      </c>
      <c r="I18" s="94">
        <v>48676</v>
      </c>
      <c r="J18" s="94">
        <v>48788</v>
      </c>
      <c r="K18" s="94">
        <v>49046</v>
      </c>
      <c r="L18" s="38"/>
    </row>
    <row r="19" spans="1:22" ht="15" customHeight="1">
      <c r="B19" s="93"/>
      <c r="C19" s="93"/>
      <c r="D19" s="93"/>
      <c r="E19" s="94"/>
      <c r="F19" s="94"/>
      <c r="G19" s="94"/>
      <c r="H19" s="94"/>
      <c r="I19" s="94"/>
      <c r="J19" s="94"/>
      <c r="K19" s="94"/>
      <c r="L19" s="38"/>
    </row>
    <row r="20" spans="1:22" ht="15" customHeight="1">
      <c r="A20" s="11" t="s">
        <v>88</v>
      </c>
      <c r="B20" s="92">
        <v>6789</v>
      </c>
      <c r="C20" s="92">
        <v>8025</v>
      </c>
      <c r="D20" s="92">
        <v>8663</v>
      </c>
      <c r="E20" s="94">
        <v>5062</v>
      </c>
      <c r="F20" s="94">
        <v>4935</v>
      </c>
      <c r="G20" s="94">
        <v>4618</v>
      </c>
      <c r="H20" s="94">
        <v>5338</v>
      </c>
      <c r="I20" s="94">
        <v>5102</v>
      </c>
      <c r="J20" s="94">
        <v>4901</v>
      </c>
      <c r="K20" s="94">
        <v>4993</v>
      </c>
      <c r="L20" s="38"/>
    </row>
    <row r="21" spans="1:22" ht="15" customHeight="1">
      <c r="A21" s="11" t="s">
        <v>89</v>
      </c>
      <c r="B21" s="92">
        <v>6506</v>
      </c>
      <c r="C21" s="92">
        <v>7916</v>
      </c>
      <c r="D21" s="92">
        <v>8130</v>
      </c>
      <c r="E21" s="94">
        <v>12254</v>
      </c>
      <c r="F21" s="94">
        <v>6353</v>
      </c>
      <c r="G21" s="94">
        <v>6042</v>
      </c>
      <c r="H21" s="94">
        <v>4229</v>
      </c>
      <c r="I21" s="94">
        <v>5115</v>
      </c>
      <c r="J21" s="94">
        <v>4744</v>
      </c>
      <c r="K21" s="94">
        <v>5017</v>
      </c>
      <c r="L21" s="38"/>
    </row>
    <row r="22" spans="1:22" ht="15" customHeight="1">
      <c r="A22" s="11" t="s">
        <v>90</v>
      </c>
      <c r="B22" s="92">
        <v>102</v>
      </c>
      <c r="C22" s="92">
        <v>145</v>
      </c>
      <c r="D22" s="92">
        <v>140</v>
      </c>
      <c r="E22" s="94">
        <v>170</v>
      </c>
      <c r="F22" s="94">
        <v>119</v>
      </c>
      <c r="G22" s="94">
        <v>142</v>
      </c>
      <c r="H22" s="94">
        <v>67</v>
      </c>
      <c r="I22" s="94">
        <v>102</v>
      </c>
      <c r="J22" s="94">
        <v>112</v>
      </c>
      <c r="K22" s="94">
        <v>93</v>
      </c>
      <c r="L22" s="38"/>
    </row>
    <row r="23" spans="1:22" ht="15" customHeight="1">
      <c r="A23" s="11" t="s">
        <v>91</v>
      </c>
      <c r="B23" s="92">
        <v>56305</v>
      </c>
      <c r="C23" s="92">
        <v>56413</v>
      </c>
      <c r="D23" s="92">
        <v>56998</v>
      </c>
      <c r="E23" s="94">
        <v>50086</v>
      </c>
      <c r="F23" s="94">
        <v>48755</v>
      </c>
      <c r="G23" s="94">
        <v>47626</v>
      </c>
      <c r="H23" s="94">
        <v>48676</v>
      </c>
      <c r="I23" s="94">
        <v>48788</v>
      </c>
      <c r="J23" s="94">
        <v>49046</v>
      </c>
      <c r="K23" s="94">
        <v>49125</v>
      </c>
      <c r="L23" s="92"/>
      <c r="M23" s="92"/>
      <c r="N23" s="92"/>
      <c r="O23" s="92"/>
      <c r="P23" s="92"/>
      <c r="Q23" s="92"/>
      <c r="R23" s="92"/>
      <c r="S23" s="92"/>
      <c r="T23" s="92"/>
      <c r="U23" s="92"/>
      <c r="V23" s="92"/>
    </row>
    <row r="24" spans="1:22" ht="15" customHeight="1">
      <c r="B24" s="92"/>
      <c r="C24" s="92"/>
      <c r="D24" s="92"/>
      <c r="E24" s="94"/>
      <c r="F24" s="94"/>
      <c r="G24" s="94"/>
      <c r="H24" s="94"/>
      <c r="I24" s="94"/>
      <c r="J24" s="94"/>
      <c r="K24" s="94"/>
      <c r="L24" s="38"/>
    </row>
    <row r="25" spans="1:22" ht="15" customHeight="1">
      <c r="A25" s="11" t="s">
        <v>93</v>
      </c>
      <c r="B25" s="92">
        <v>550</v>
      </c>
      <c r="C25" s="92">
        <v>634</v>
      </c>
      <c r="D25" s="92">
        <v>654</v>
      </c>
      <c r="E25" s="94">
        <v>792</v>
      </c>
      <c r="F25" s="94">
        <v>679</v>
      </c>
      <c r="G25" s="94">
        <v>686</v>
      </c>
      <c r="H25" s="94">
        <v>674</v>
      </c>
      <c r="I25" s="94">
        <v>659</v>
      </c>
      <c r="J25" s="94">
        <v>676</v>
      </c>
      <c r="K25" s="94">
        <v>673</v>
      </c>
      <c r="L25" s="38"/>
      <c r="M25" s="92"/>
    </row>
    <row r="26" spans="1:22" ht="15" customHeight="1">
      <c r="A26" s="11" t="s">
        <v>432</v>
      </c>
      <c r="B26" s="92">
        <v>3254</v>
      </c>
      <c r="C26" s="92">
        <v>2780</v>
      </c>
      <c r="D26" s="92">
        <v>4343</v>
      </c>
      <c r="E26" s="94">
        <v>2148</v>
      </c>
      <c r="F26" s="94">
        <v>1997</v>
      </c>
      <c r="G26" s="94">
        <v>1730</v>
      </c>
      <c r="H26" s="94">
        <v>1734</v>
      </c>
      <c r="I26" s="94">
        <v>1869</v>
      </c>
      <c r="J26" s="94">
        <v>2027</v>
      </c>
      <c r="K26" s="94">
        <v>1859</v>
      </c>
      <c r="L26" s="38"/>
      <c r="M26" s="92"/>
    </row>
    <row r="27" spans="1:22" ht="15" customHeight="1">
      <c r="B27" s="93"/>
      <c r="C27" s="93"/>
      <c r="D27" s="93"/>
      <c r="E27" s="93"/>
      <c r="F27" s="93"/>
      <c r="G27" s="93"/>
      <c r="H27" s="93"/>
      <c r="I27" s="93"/>
      <c r="J27" s="93"/>
      <c r="K27" s="93"/>
      <c r="L27" s="38"/>
    </row>
    <row r="28" spans="1:22" ht="15" customHeight="1">
      <c r="A28" s="525" t="s">
        <v>433</v>
      </c>
      <c r="B28" s="588">
        <v>52501</v>
      </c>
      <c r="C28" s="586">
        <v>52999</v>
      </c>
      <c r="D28" s="588">
        <v>52001</v>
      </c>
      <c r="E28" s="587">
        <v>47146</v>
      </c>
      <c r="F28" s="587">
        <v>46079</v>
      </c>
      <c r="G28" s="587">
        <v>45210</v>
      </c>
      <c r="H28" s="587">
        <v>46268</v>
      </c>
      <c r="I28" s="587">
        <v>46260</v>
      </c>
      <c r="J28" s="587">
        <v>46343</v>
      </c>
      <c r="K28" s="587">
        <v>46593</v>
      </c>
      <c r="L28" s="38"/>
      <c r="M28" s="92"/>
    </row>
    <row r="29" spans="1:22" ht="15" customHeight="1">
      <c r="A29" s="95" t="s">
        <v>4</v>
      </c>
      <c r="B29" s="92"/>
      <c r="C29" s="92"/>
      <c r="D29" s="92"/>
      <c r="E29" s="94"/>
      <c r="F29" s="94"/>
      <c r="G29" s="94"/>
      <c r="H29" s="94"/>
      <c r="I29" s="94"/>
      <c r="J29" s="94"/>
      <c r="K29" s="94"/>
    </row>
    <row r="30" spans="1:22" ht="15" customHeight="1">
      <c r="A30" s="11" t="s">
        <v>87</v>
      </c>
      <c r="B30" s="93">
        <v>3008</v>
      </c>
      <c r="C30" s="93">
        <v>3074</v>
      </c>
      <c r="D30" s="93">
        <v>3061</v>
      </c>
      <c r="E30" s="94">
        <v>3083</v>
      </c>
      <c r="F30" s="94">
        <v>3066</v>
      </c>
      <c r="G30" s="94">
        <v>2996</v>
      </c>
      <c r="H30" s="94">
        <v>2895</v>
      </c>
      <c r="I30" s="94">
        <v>2956</v>
      </c>
      <c r="J30" s="94">
        <v>2998</v>
      </c>
      <c r="K30" s="94">
        <v>2984</v>
      </c>
      <c r="L30" s="38"/>
    </row>
    <row r="31" spans="1:22" ht="15" customHeight="1">
      <c r="B31" s="93"/>
      <c r="C31" s="93"/>
      <c r="D31" s="93"/>
      <c r="E31" s="94"/>
      <c r="F31" s="94"/>
      <c r="G31" s="94"/>
      <c r="H31" s="94"/>
      <c r="I31" s="94"/>
      <c r="J31" s="94"/>
      <c r="K31" s="94"/>
      <c r="L31" s="38"/>
    </row>
    <row r="32" spans="1:22" ht="15" customHeight="1">
      <c r="A32" s="11" t="s">
        <v>88</v>
      </c>
      <c r="B32" s="92">
        <v>446</v>
      </c>
      <c r="C32" s="92">
        <v>360</v>
      </c>
      <c r="D32" s="92">
        <v>385</v>
      </c>
      <c r="E32" s="94">
        <v>332</v>
      </c>
      <c r="F32" s="94">
        <v>301</v>
      </c>
      <c r="G32" s="94">
        <v>244</v>
      </c>
      <c r="H32" s="94">
        <v>280</v>
      </c>
      <c r="I32" s="94">
        <v>328</v>
      </c>
      <c r="J32" s="94">
        <v>225</v>
      </c>
      <c r="K32" s="94">
        <v>216</v>
      </c>
      <c r="L32" s="38"/>
    </row>
    <row r="33" spans="1:22" ht="15" customHeight="1">
      <c r="A33" s="11" t="s">
        <v>89</v>
      </c>
      <c r="B33" s="92">
        <v>392</v>
      </c>
      <c r="C33" s="92">
        <v>389</v>
      </c>
      <c r="D33" s="92">
        <v>374</v>
      </c>
      <c r="E33" s="94">
        <v>349</v>
      </c>
      <c r="F33" s="94">
        <v>387</v>
      </c>
      <c r="G33" s="94">
        <v>360</v>
      </c>
      <c r="H33" s="94">
        <v>225</v>
      </c>
      <c r="I33" s="94">
        <v>291</v>
      </c>
      <c r="J33" s="94">
        <v>249</v>
      </c>
      <c r="K33" s="94">
        <v>234</v>
      </c>
      <c r="L33" s="38"/>
    </row>
    <row r="34" spans="1:22" ht="15" customHeight="1">
      <c r="A34" s="11" t="s">
        <v>90</v>
      </c>
      <c r="B34" s="92">
        <v>12</v>
      </c>
      <c r="C34" s="92">
        <v>6</v>
      </c>
      <c r="D34" s="92">
        <v>14</v>
      </c>
      <c r="E34" s="94">
        <v>7</v>
      </c>
      <c r="F34" s="94">
        <v>7</v>
      </c>
      <c r="G34" s="94">
        <v>7</v>
      </c>
      <c r="H34" s="94">
        <v>6</v>
      </c>
      <c r="I34" s="94">
        <v>7</v>
      </c>
      <c r="J34" s="94">
        <v>11</v>
      </c>
      <c r="K34" s="94">
        <v>7</v>
      </c>
      <c r="L34" s="38"/>
    </row>
    <row r="35" spans="1:22" ht="15" customHeight="1">
      <c r="A35" s="11" t="s">
        <v>91</v>
      </c>
      <c r="B35" s="92">
        <v>3074</v>
      </c>
      <c r="C35" s="92">
        <v>3061</v>
      </c>
      <c r="D35" s="92">
        <v>3083</v>
      </c>
      <c r="E35" s="94">
        <v>3066</v>
      </c>
      <c r="F35" s="94">
        <v>2996</v>
      </c>
      <c r="G35" s="94">
        <v>2895</v>
      </c>
      <c r="H35" s="94">
        <v>2956</v>
      </c>
      <c r="I35" s="94">
        <v>2998</v>
      </c>
      <c r="J35" s="94">
        <v>2984</v>
      </c>
      <c r="K35" s="94">
        <v>2970</v>
      </c>
      <c r="L35" s="92"/>
      <c r="M35" s="92"/>
      <c r="N35" s="92"/>
      <c r="O35" s="92"/>
      <c r="P35" s="92"/>
      <c r="Q35" s="92"/>
      <c r="R35" s="92"/>
      <c r="S35" s="92"/>
      <c r="T35" s="92"/>
      <c r="U35" s="92"/>
      <c r="V35" s="92"/>
    </row>
    <row r="36" spans="1:22" ht="15" customHeight="1">
      <c r="B36" s="92"/>
      <c r="C36" s="92"/>
      <c r="D36" s="92"/>
      <c r="E36" s="94"/>
      <c r="F36" s="94"/>
      <c r="G36" s="94"/>
      <c r="H36" s="94"/>
      <c r="I36" s="94"/>
      <c r="J36" s="94"/>
      <c r="K36" s="94"/>
      <c r="L36" s="38"/>
    </row>
    <row r="37" spans="1:22" ht="15" customHeight="1">
      <c r="A37" s="11" t="s">
        <v>93</v>
      </c>
      <c r="B37" s="92">
        <v>19</v>
      </c>
      <c r="C37" s="92">
        <v>17</v>
      </c>
      <c r="D37" s="92">
        <v>21</v>
      </c>
      <c r="E37" s="94">
        <v>27</v>
      </c>
      <c r="F37" s="94">
        <v>33</v>
      </c>
      <c r="G37" s="94">
        <v>27</v>
      </c>
      <c r="H37" s="94">
        <v>25</v>
      </c>
      <c r="I37" s="94">
        <v>23</v>
      </c>
      <c r="J37" s="94">
        <v>23</v>
      </c>
      <c r="K37" s="94">
        <v>27</v>
      </c>
      <c r="L37" s="38"/>
    </row>
    <row r="38" spans="1:22" ht="15" customHeight="1">
      <c r="A38" s="11" t="s">
        <v>432</v>
      </c>
      <c r="B38" s="92">
        <v>143</v>
      </c>
      <c r="C38" s="92">
        <v>128</v>
      </c>
      <c r="D38" s="92">
        <v>139</v>
      </c>
      <c r="E38" s="94">
        <v>130</v>
      </c>
      <c r="F38" s="94">
        <v>150</v>
      </c>
      <c r="G38" s="94">
        <v>95</v>
      </c>
      <c r="H38" s="94">
        <v>107</v>
      </c>
      <c r="I38" s="94">
        <v>82</v>
      </c>
      <c r="J38" s="94">
        <v>92</v>
      </c>
      <c r="K38" s="94">
        <v>74</v>
      </c>
      <c r="L38" s="38"/>
    </row>
    <row r="39" spans="1:22" ht="15" customHeight="1">
      <c r="B39" s="93"/>
      <c r="C39" s="93"/>
      <c r="D39" s="93"/>
      <c r="E39" s="93"/>
      <c r="F39" s="93"/>
      <c r="G39" s="93"/>
      <c r="H39" s="93"/>
      <c r="I39" s="93"/>
      <c r="J39" s="93"/>
      <c r="K39" s="93"/>
      <c r="L39" s="38"/>
    </row>
    <row r="40" spans="1:22" ht="15" customHeight="1">
      <c r="A40" s="525" t="s">
        <v>433</v>
      </c>
      <c r="B40" s="588">
        <v>2912</v>
      </c>
      <c r="C40" s="588">
        <v>2916</v>
      </c>
      <c r="D40" s="588">
        <v>2923</v>
      </c>
      <c r="E40" s="587">
        <v>2909</v>
      </c>
      <c r="F40" s="587">
        <v>2813</v>
      </c>
      <c r="G40" s="587">
        <v>2773</v>
      </c>
      <c r="H40" s="587">
        <v>2824</v>
      </c>
      <c r="I40" s="587">
        <v>2893</v>
      </c>
      <c r="J40" s="587">
        <v>2869</v>
      </c>
      <c r="K40" s="587">
        <v>2869</v>
      </c>
      <c r="L40" s="38"/>
    </row>
    <row r="41" spans="1:22" ht="15" customHeight="1">
      <c r="A41" s="95" t="s">
        <v>5</v>
      </c>
      <c r="B41" s="92"/>
      <c r="C41" s="92"/>
      <c r="D41" s="92"/>
      <c r="E41" s="94"/>
      <c r="F41" s="94"/>
      <c r="G41" s="94"/>
      <c r="H41" s="94"/>
      <c r="I41" s="94"/>
      <c r="J41" s="94"/>
      <c r="K41" s="94"/>
    </row>
    <row r="42" spans="1:22" ht="15" customHeight="1">
      <c r="A42" s="11" t="s">
        <v>87</v>
      </c>
      <c r="B42" s="93">
        <v>761</v>
      </c>
      <c r="C42" s="93">
        <v>802</v>
      </c>
      <c r="D42" s="93">
        <v>734</v>
      </c>
      <c r="E42" s="94">
        <v>691</v>
      </c>
      <c r="F42" s="94">
        <v>690</v>
      </c>
      <c r="G42" s="94">
        <v>676</v>
      </c>
      <c r="H42" s="94">
        <v>632</v>
      </c>
      <c r="I42" s="94">
        <v>629</v>
      </c>
      <c r="J42" s="94">
        <v>607</v>
      </c>
      <c r="K42" s="94">
        <v>596</v>
      </c>
      <c r="L42" s="38"/>
    </row>
    <row r="43" spans="1:22" ht="15" customHeight="1">
      <c r="B43" s="93"/>
      <c r="C43" s="93"/>
      <c r="D43" s="93"/>
      <c r="E43" s="94"/>
      <c r="F43" s="94"/>
      <c r="G43" s="94"/>
      <c r="H43" s="94"/>
      <c r="I43" s="94"/>
      <c r="J43" s="94"/>
      <c r="K43" s="94"/>
      <c r="L43" s="38"/>
    </row>
    <row r="44" spans="1:22" ht="15" customHeight="1">
      <c r="A44" s="11" t="s">
        <v>88</v>
      </c>
      <c r="B44" s="92">
        <v>130</v>
      </c>
      <c r="C44" s="92">
        <v>68</v>
      </c>
      <c r="D44" s="92">
        <v>72</v>
      </c>
      <c r="E44" s="94">
        <v>89</v>
      </c>
      <c r="F44" s="94">
        <v>62</v>
      </c>
      <c r="G44" s="94">
        <v>47</v>
      </c>
      <c r="H44" s="94">
        <v>48</v>
      </c>
      <c r="I44" s="94">
        <v>42</v>
      </c>
      <c r="J44" s="94">
        <v>26</v>
      </c>
      <c r="K44" s="94">
        <v>32</v>
      </c>
      <c r="L44" s="38"/>
    </row>
    <row r="45" spans="1:22" ht="15" customHeight="1">
      <c r="A45" s="11" t="s">
        <v>89</v>
      </c>
      <c r="B45" s="92">
        <v>90</v>
      </c>
      <c r="C45" s="92">
        <v>135</v>
      </c>
      <c r="D45" s="92">
        <v>119</v>
      </c>
      <c r="E45" s="94">
        <v>95</v>
      </c>
      <c r="F45" s="94">
        <v>76</v>
      </c>
      <c r="G45" s="94">
        <v>93</v>
      </c>
      <c r="H45" s="94">
        <v>52</v>
      </c>
      <c r="I45" s="94">
        <v>64</v>
      </c>
      <c r="J45" s="94">
        <v>42</v>
      </c>
      <c r="K45" s="94">
        <v>34</v>
      </c>
      <c r="L45" s="38"/>
    </row>
    <row r="46" spans="1:22" ht="15" customHeight="1">
      <c r="A46" s="11" t="s">
        <v>90</v>
      </c>
      <c r="B46" s="92">
        <v>1</v>
      </c>
      <c r="C46" s="92">
        <v>2</v>
      </c>
      <c r="D46" s="92">
        <v>2</v>
      </c>
      <c r="E46" s="94">
        <v>3</v>
      </c>
      <c r="F46" s="94">
        <v>1</v>
      </c>
      <c r="G46" s="94">
        <v>2</v>
      </c>
      <c r="H46" s="94">
        <v>1</v>
      </c>
      <c r="I46" s="94">
        <v>2</v>
      </c>
      <c r="J46" s="94">
        <v>3</v>
      </c>
      <c r="K46" s="94">
        <v>0</v>
      </c>
      <c r="L46" s="38"/>
    </row>
    <row r="47" spans="1:22" ht="15" customHeight="1">
      <c r="A47" s="11" t="s">
        <v>91</v>
      </c>
      <c r="B47" s="92">
        <v>802</v>
      </c>
      <c r="C47" s="92">
        <v>734</v>
      </c>
      <c r="D47" s="92">
        <v>691</v>
      </c>
      <c r="E47" s="94">
        <v>690</v>
      </c>
      <c r="F47" s="94">
        <v>676</v>
      </c>
      <c r="G47" s="94">
        <v>632</v>
      </c>
      <c r="H47" s="94">
        <v>629</v>
      </c>
      <c r="I47" s="94">
        <v>607</v>
      </c>
      <c r="J47" s="94">
        <v>596</v>
      </c>
      <c r="K47" s="94">
        <v>593</v>
      </c>
      <c r="L47" s="92"/>
      <c r="M47" s="92"/>
      <c r="N47" s="92"/>
      <c r="O47" s="92"/>
      <c r="P47" s="92"/>
      <c r="Q47" s="92"/>
      <c r="R47" s="92"/>
      <c r="S47" s="92"/>
      <c r="T47" s="92"/>
      <c r="U47" s="92"/>
      <c r="V47" s="92"/>
    </row>
    <row r="48" spans="1:22" ht="15" customHeight="1">
      <c r="B48" s="92"/>
      <c r="C48" s="92"/>
      <c r="D48" s="92"/>
      <c r="E48" s="94"/>
      <c r="F48" s="94"/>
      <c r="G48" s="94"/>
      <c r="H48" s="94"/>
      <c r="I48" s="94"/>
      <c r="J48" s="94"/>
      <c r="K48" s="94"/>
      <c r="L48" s="38"/>
    </row>
    <row r="49" spans="1:13" ht="15" customHeight="1">
      <c r="A49" s="11" t="s">
        <v>93</v>
      </c>
      <c r="B49" s="92">
        <v>26</v>
      </c>
      <c r="C49" s="92">
        <v>27</v>
      </c>
      <c r="D49" s="92">
        <v>32</v>
      </c>
      <c r="E49" s="94">
        <v>30</v>
      </c>
      <c r="F49" s="94">
        <v>28</v>
      </c>
      <c r="G49" s="94">
        <v>18</v>
      </c>
      <c r="H49" s="94">
        <v>18</v>
      </c>
      <c r="I49" s="94">
        <v>18</v>
      </c>
      <c r="J49" s="94">
        <v>15</v>
      </c>
      <c r="K49" s="94">
        <v>17</v>
      </c>
      <c r="L49" s="38"/>
    </row>
    <row r="50" spans="1:13" ht="15" customHeight="1">
      <c r="A50" s="11" t="s">
        <v>432</v>
      </c>
      <c r="B50" s="92">
        <v>60</v>
      </c>
      <c r="C50" s="92">
        <v>32</v>
      </c>
      <c r="D50" s="92">
        <v>31</v>
      </c>
      <c r="E50" s="94">
        <v>28</v>
      </c>
      <c r="F50" s="94">
        <v>30</v>
      </c>
      <c r="G50" s="94">
        <v>26</v>
      </c>
      <c r="H50" s="94">
        <v>27</v>
      </c>
      <c r="I50" s="94">
        <v>23</v>
      </c>
      <c r="J50" s="94">
        <v>20</v>
      </c>
      <c r="K50" s="94">
        <v>20</v>
      </c>
      <c r="L50" s="38"/>
    </row>
    <row r="51" spans="1:13" ht="15" customHeight="1">
      <c r="B51" s="93"/>
      <c r="C51" s="93"/>
      <c r="D51" s="93"/>
      <c r="E51" s="93"/>
      <c r="F51" s="93"/>
      <c r="G51" s="93"/>
      <c r="H51" s="93"/>
      <c r="I51" s="93"/>
      <c r="J51" s="93"/>
      <c r="K51" s="93"/>
      <c r="L51" s="38"/>
    </row>
    <row r="52" spans="1:13" ht="15" customHeight="1">
      <c r="A52" s="525" t="s">
        <v>433</v>
      </c>
      <c r="B52" s="588">
        <v>716</v>
      </c>
      <c r="C52" s="588">
        <v>675</v>
      </c>
      <c r="D52" s="588">
        <v>628</v>
      </c>
      <c r="E52" s="587">
        <v>632</v>
      </c>
      <c r="F52" s="587">
        <v>618</v>
      </c>
      <c r="G52" s="587">
        <v>588</v>
      </c>
      <c r="H52" s="587">
        <v>584</v>
      </c>
      <c r="I52" s="587">
        <v>566</v>
      </c>
      <c r="J52" s="587">
        <v>561</v>
      </c>
      <c r="K52" s="587">
        <v>556</v>
      </c>
      <c r="L52" s="38"/>
    </row>
    <row r="53" spans="1:13" ht="15" customHeight="1"/>
    <row r="54" spans="1:13" ht="15" customHeight="1">
      <c r="A54" s="26" t="s">
        <v>96</v>
      </c>
    </row>
    <row r="55" spans="1:13" s="29" customFormat="1" ht="27.95" customHeight="1">
      <c r="A55" s="474" t="s">
        <v>434</v>
      </c>
      <c r="B55" s="474"/>
      <c r="C55" s="474"/>
      <c r="D55" s="474"/>
      <c r="E55" s="474"/>
      <c r="F55" s="474"/>
      <c r="G55" s="474"/>
      <c r="H55" s="474"/>
      <c r="I55" s="474"/>
      <c r="J55" s="474"/>
      <c r="K55" s="474"/>
    </row>
    <row r="56" spans="1:13" ht="15" customHeight="1">
      <c r="A56" s="79"/>
      <c r="B56" s="240"/>
      <c r="C56" s="79"/>
      <c r="D56" s="240"/>
      <c r="E56" s="240"/>
      <c r="F56" s="240"/>
      <c r="G56" s="240"/>
      <c r="H56" s="240"/>
      <c r="I56" s="240"/>
      <c r="J56" s="79"/>
      <c r="K56" s="79"/>
      <c r="L56" s="79"/>
      <c r="M56" s="79"/>
    </row>
    <row r="57" spans="1:13" ht="15" customHeight="1"/>
    <row r="58" spans="1:13" ht="15" customHeight="1"/>
    <row r="59" spans="1:13" ht="15" customHeight="1"/>
    <row r="60" spans="1:13" ht="15" customHeight="1"/>
    <row r="61" spans="1:13" ht="15" customHeight="1"/>
  </sheetData>
  <mergeCells count="1">
    <mergeCell ref="A55:K55"/>
  </mergeCell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A88"/>
  <sheetViews>
    <sheetView showGridLines="0" topLeftCell="A31" zoomScaleNormal="100" workbookViewId="0">
      <pane xSplit="1" topLeftCell="J1" activePane="topRight" state="frozen"/>
      <selection pane="topRight" activeCell="A5" sqref="A5:A34"/>
    </sheetView>
  </sheetViews>
  <sheetFormatPr defaultColWidth="4.42578125" defaultRowHeight="12.75"/>
  <cols>
    <col min="1" max="1" width="68.5703125" style="32" customWidth="1"/>
    <col min="2" max="2" width="19.42578125" style="36" customWidth="1"/>
    <col min="3" max="3" width="15.85546875" style="36" customWidth="1"/>
    <col min="4" max="15" width="15.5703125" style="36" customWidth="1"/>
    <col min="16" max="16" width="10.42578125" style="36" bestFit="1" customWidth="1"/>
    <col min="17" max="17" width="9.140625" style="36" customWidth="1"/>
    <col min="18" max="18" width="10" style="36" bestFit="1" customWidth="1"/>
    <col min="19" max="19" width="20.42578125" style="36" bestFit="1" customWidth="1"/>
    <col min="20" max="25" width="9.140625" style="36" customWidth="1"/>
    <col min="26" max="26" width="42.5703125" style="36" customWidth="1"/>
    <col min="27" max="256" width="9.140625" style="36" customWidth="1"/>
    <col min="257" max="16384" width="4.42578125" style="36"/>
  </cols>
  <sheetData>
    <row r="1" spans="1:53" s="2" customFormat="1" ht="18.75">
      <c r="A1" s="6" t="s">
        <v>435</v>
      </c>
      <c r="C1" s="30"/>
      <c r="AA1" s="2" t="s">
        <v>436</v>
      </c>
    </row>
    <row r="2" spans="1:53" s="8" customFormat="1" ht="18">
      <c r="A2" s="6" t="s">
        <v>437</v>
      </c>
      <c r="B2" s="41"/>
      <c r="AA2" s="2" t="s">
        <v>438</v>
      </c>
    </row>
    <row r="3" spans="1:53" ht="15.75">
      <c r="A3" s="589"/>
      <c r="G3" s="42"/>
      <c r="P3" s="590"/>
      <c r="Q3" s="590"/>
      <c r="R3" s="590" t="s">
        <v>185</v>
      </c>
      <c r="AA3" s="32" t="s">
        <v>439</v>
      </c>
      <c r="AO3" s="36" t="s">
        <v>440</v>
      </c>
    </row>
    <row r="4" spans="1:53" s="39" customFormat="1" ht="15.75">
      <c r="A4" s="591" t="s">
        <v>410</v>
      </c>
      <c r="B4" s="592">
        <v>2004</v>
      </c>
      <c r="C4" s="592">
        <v>2005</v>
      </c>
      <c r="D4" s="592">
        <v>2006</v>
      </c>
      <c r="E4" s="592">
        <v>2007</v>
      </c>
      <c r="F4" s="592">
        <v>2008</v>
      </c>
      <c r="G4" s="592">
        <v>2009</v>
      </c>
      <c r="H4" s="592">
        <v>2010</v>
      </c>
      <c r="I4" s="592">
        <v>2011</v>
      </c>
      <c r="J4" s="592">
        <v>2012</v>
      </c>
      <c r="K4" s="592">
        <v>2013</v>
      </c>
      <c r="L4" s="592">
        <v>2014</v>
      </c>
      <c r="M4" s="592">
        <v>2015</v>
      </c>
      <c r="N4" s="592">
        <v>2016</v>
      </c>
      <c r="O4" s="592">
        <v>2017</v>
      </c>
      <c r="P4" s="593">
        <v>2018</v>
      </c>
      <c r="Q4" s="592">
        <v>2019</v>
      </c>
      <c r="R4" s="592">
        <v>2020</v>
      </c>
      <c r="Z4" s="594">
        <v>2004</v>
      </c>
      <c r="AA4" s="594">
        <v>2005</v>
      </c>
      <c r="AB4" s="594">
        <v>2006</v>
      </c>
      <c r="AC4" s="594">
        <v>2007</v>
      </c>
      <c r="AD4" s="594">
        <v>2008</v>
      </c>
      <c r="AE4" s="594">
        <v>2009</v>
      </c>
      <c r="AF4" s="594">
        <v>2010</v>
      </c>
      <c r="AG4" s="594">
        <v>2011</v>
      </c>
      <c r="AH4" s="594">
        <v>2012</v>
      </c>
      <c r="AI4" s="594">
        <v>2013</v>
      </c>
      <c r="AJ4" s="594">
        <v>2014</v>
      </c>
      <c r="AK4" s="594">
        <v>2015</v>
      </c>
      <c r="AL4" s="594">
        <v>2016</v>
      </c>
      <c r="AM4" s="594">
        <v>2017</v>
      </c>
      <c r="AN4" s="594">
        <v>2004</v>
      </c>
      <c r="AO4" s="594">
        <v>2005</v>
      </c>
      <c r="AP4" s="594">
        <v>2006</v>
      </c>
      <c r="AQ4" s="594">
        <v>2007</v>
      </c>
      <c r="AR4" s="594">
        <v>2008</v>
      </c>
      <c r="AS4" s="594">
        <v>2009</v>
      </c>
      <c r="AT4" s="594">
        <v>2010</v>
      </c>
      <c r="AU4" s="594">
        <v>2011</v>
      </c>
      <c r="AV4" s="594">
        <v>2012</v>
      </c>
      <c r="AW4" s="594">
        <v>2013</v>
      </c>
      <c r="AX4" s="594">
        <v>2014</v>
      </c>
      <c r="AY4" s="594">
        <v>2015</v>
      </c>
      <c r="AZ4" s="594">
        <v>2016</v>
      </c>
      <c r="BA4" s="594">
        <v>2017</v>
      </c>
    </row>
    <row r="5" spans="1:53">
      <c r="A5" s="43" t="s">
        <v>441</v>
      </c>
      <c r="B5" s="44">
        <v>933</v>
      </c>
      <c r="C5" s="44">
        <v>931</v>
      </c>
      <c r="D5" s="44">
        <v>931</v>
      </c>
      <c r="E5" s="44">
        <v>930</v>
      </c>
      <c r="F5" s="44">
        <v>929</v>
      </c>
      <c r="G5" s="44">
        <v>929</v>
      </c>
      <c r="H5" s="44">
        <v>929</v>
      </c>
      <c r="I5" s="44">
        <v>929</v>
      </c>
      <c r="J5" s="44">
        <v>929</v>
      </c>
      <c r="K5" s="44">
        <v>929</v>
      </c>
      <c r="L5" s="44">
        <v>929</v>
      </c>
      <c r="M5" s="44">
        <v>929</v>
      </c>
      <c r="N5" s="44">
        <v>926</v>
      </c>
      <c r="O5" s="44">
        <v>926</v>
      </c>
      <c r="P5" s="44">
        <v>926</v>
      </c>
      <c r="Q5" s="44">
        <v>926</v>
      </c>
      <c r="R5" s="44">
        <v>926</v>
      </c>
      <c r="S5" s="34"/>
      <c r="T5" s="36" t="s">
        <v>185</v>
      </c>
      <c r="Y5" s="43" t="s">
        <v>441</v>
      </c>
      <c r="Z5" s="44">
        <v>933</v>
      </c>
      <c r="AA5" s="44">
        <v>931</v>
      </c>
      <c r="AB5" s="44">
        <v>931</v>
      </c>
      <c r="AC5" s="44">
        <v>930</v>
      </c>
      <c r="AD5" s="44">
        <v>929</v>
      </c>
      <c r="AE5" s="44">
        <v>929</v>
      </c>
      <c r="AF5" s="44">
        <v>929</v>
      </c>
      <c r="AG5" s="44">
        <v>929</v>
      </c>
      <c r="AH5" s="44">
        <v>929</v>
      </c>
      <c r="AI5" s="44">
        <v>929</v>
      </c>
      <c r="AJ5" s="44">
        <v>929</v>
      </c>
      <c r="AK5" s="44">
        <v>929</v>
      </c>
      <c r="AL5" s="44">
        <v>926</v>
      </c>
      <c r="AM5" s="44">
        <v>926</v>
      </c>
      <c r="AN5" s="45">
        <v>4.4616619858269305E-4</v>
      </c>
      <c r="AO5" s="45">
        <v>4.1483625553022179E-4</v>
      </c>
      <c r="AP5" s="45">
        <v>3.85495434094359E-4</v>
      </c>
      <c r="AQ5" s="45">
        <v>3.5071510054775662E-4</v>
      </c>
      <c r="AR5" s="45">
        <v>3.3112004473863078E-4</v>
      </c>
      <c r="AS5" s="45">
        <v>3.2559761532166347E-4</v>
      </c>
      <c r="AT5" s="45">
        <v>3.4116569966327788E-4</v>
      </c>
      <c r="AU5" s="45">
        <v>3.3383522410800596E-4</v>
      </c>
      <c r="AV5" s="45">
        <v>3.1371802119234459E-4</v>
      </c>
      <c r="AW5" s="45">
        <v>2.9445147556956077E-4</v>
      </c>
      <c r="AX5" s="45">
        <v>2.7614283450959082E-4</v>
      </c>
      <c r="AY5" s="45">
        <v>2.6369893245929487E-4</v>
      </c>
      <c r="AZ5" s="45">
        <v>2.4344300975480873E-4</v>
      </c>
      <c r="BA5" s="45">
        <v>2.2986885063588775E-4</v>
      </c>
    </row>
    <row r="6" spans="1:53">
      <c r="A6" s="43" t="s">
        <v>442</v>
      </c>
      <c r="B6" s="44"/>
      <c r="C6" s="44"/>
      <c r="D6" s="44"/>
      <c r="E6" s="44"/>
      <c r="F6" s="44"/>
      <c r="G6" s="44"/>
      <c r="H6" s="44"/>
      <c r="I6" s="44"/>
      <c r="J6" s="44"/>
      <c r="K6" s="44"/>
      <c r="L6" s="44"/>
      <c r="M6" s="44"/>
      <c r="N6" s="44"/>
      <c r="O6" s="44"/>
      <c r="P6" s="44">
        <v>13682</v>
      </c>
      <c r="Q6" s="44">
        <v>16999</v>
      </c>
      <c r="R6" s="44">
        <v>21351</v>
      </c>
      <c r="T6" s="36" t="s">
        <v>194</v>
      </c>
      <c r="Y6" s="43" t="s">
        <v>443</v>
      </c>
      <c r="Z6" s="44">
        <v>3967</v>
      </c>
      <c r="AA6" s="44">
        <v>4229</v>
      </c>
      <c r="AB6" s="44">
        <v>4539</v>
      </c>
      <c r="AC6" s="44">
        <v>4866</v>
      </c>
      <c r="AD6" s="44">
        <v>5103</v>
      </c>
      <c r="AE6" s="44">
        <v>4601</v>
      </c>
      <c r="AF6" s="44">
        <v>4171</v>
      </c>
      <c r="AG6" s="44">
        <v>3168</v>
      </c>
      <c r="AH6" s="44">
        <v>2160</v>
      </c>
      <c r="AI6" s="44">
        <v>1165</v>
      </c>
      <c r="AJ6" s="44">
        <v>232</v>
      </c>
      <c r="AK6" s="44">
        <v>17</v>
      </c>
      <c r="AL6" s="44">
        <v>24</v>
      </c>
      <c r="AM6" s="44">
        <v>110</v>
      </c>
      <c r="AN6" s="45">
        <v>1.8970432044775384E-3</v>
      </c>
      <c r="AO6" s="45">
        <v>1.8843636140035531E-3</v>
      </c>
      <c r="AP6" s="45">
        <v>1.8794455159552048E-3</v>
      </c>
      <c r="AQ6" s="45">
        <v>1.8350319131885849E-3</v>
      </c>
      <c r="AR6" s="45">
        <v>1.8188434750282378E-3</v>
      </c>
      <c r="AS6" s="45">
        <v>1.6125668763132116E-3</v>
      </c>
      <c r="AT6" s="45">
        <v>1.5317568711469668E-3</v>
      </c>
      <c r="AU6" s="45">
        <v>1.1384176425986681E-3</v>
      </c>
      <c r="AV6" s="45">
        <v>7.2941972634603261E-4</v>
      </c>
      <c r="AW6" s="45">
        <v>3.6925292684449762E-4</v>
      </c>
      <c r="AX6" s="45">
        <v>6.8961396777422041E-5</v>
      </c>
      <c r="AY6" s="45">
        <v>4.8254917672852664E-6</v>
      </c>
      <c r="AZ6" s="45">
        <v>6.3095380498006576E-6</v>
      </c>
      <c r="BA6" s="45">
        <v>2.7306234956746925E-5</v>
      </c>
    </row>
    <row r="7" spans="1:53">
      <c r="A7" s="43" t="s">
        <v>443</v>
      </c>
      <c r="B7" s="44">
        <v>3967</v>
      </c>
      <c r="C7" s="44">
        <v>4229</v>
      </c>
      <c r="D7" s="44">
        <v>4539</v>
      </c>
      <c r="E7" s="44">
        <v>4866</v>
      </c>
      <c r="F7" s="44">
        <v>5103</v>
      </c>
      <c r="G7" s="44">
        <v>4601</v>
      </c>
      <c r="H7" s="44">
        <v>4171</v>
      </c>
      <c r="I7" s="44">
        <v>3168</v>
      </c>
      <c r="J7" s="44">
        <v>2160</v>
      </c>
      <c r="K7" s="44">
        <v>1165</v>
      </c>
      <c r="L7" s="44">
        <v>232</v>
      </c>
      <c r="M7" s="44">
        <v>17</v>
      </c>
      <c r="N7" s="44">
        <v>24</v>
      </c>
      <c r="O7" s="44">
        <v>110</v>
      </c>
      <c r="P7" s="44">
        <v>144</v>
      </c>
      <c r="Q7" s="44">
        <v>189</v>
      </c>
      <c r="R7" s="44">
        <v>195</v>
      </c>
      <c r="Y7" s="43" t="s">
        <v>444</v>
      </c>
      <c r="Z7" s="44">
        <v>183</v>
      </c>
      <c r="AA7" s="44">
        <v>187</v>
      </c>
      <c r="AB7" s="44">
        <v>187</v>
      </c>
      <c r="AC7" s="44">
        <v>189</v>
      </c>
      <c r="AD7" s="44">
        <v>201</v>
      </c>
      <c r="AE7" s="44">
        <v>210</v>
      </c>
      <c r="AF7" s="44">
        <v>222</v>
      </c>
      <c r="AG7" s="44">
        <v>235</v>
      </c>
      <c r="AH7" s="44">
        <v>244</v>
      </c>
      <c r="AI7" s="44">
        <v>257</v>
      </c>
      <c r="AJ7" s="44">
        <v>268</v>
      </c>
      <c r="AK7" s="44">
        <v>274</v>
      </c>
      <c r="AL7" s="44">
        <v>291</v>
      </c>
      <c r="AM7" s="44">
        <v>294</v>
      </c>
      <c r="AN7" s="45">
        <v>8.7511698114290276E-5</v>
      </c>
      <c r="AO7" s="45">
        <v>8.3323716202096098E-5</v>
      </c>
      <c r="AP7" s="45">
        <v>7.7430339608641389E-5</v>
      </c>
      <c r="AQ7" s="45">
        <v>7.1274359143576351E-5</v>
      </c>
      <c r="AR7" s="45">
        <v>7.164168890469837E-5</v>
      </c>
      <c r="AS7" s="45">
        <v>7.3601183226640825E-5</v>
      </c>
      <c r="AT7" s="45">
        <v>8.152721778821065E-5</v>
      </c>
      <c r="AU7" s="45">
        <v>8.4447015786201718E-5</v>
      </c>
      <c r="AV7" s="45">
        <v>8.2397413531681463E-5</v>
      </c>
      <c r="AW7" s="45">
        <v>8.1457512617198191E-5</v>
      </c>
      <c r="AX7" s="45">
        <v>7.9662303173918557E-5</v>
      </c>
      <c r="AY7" s="45">
        <v>7.7775573190362531E-5</v>
      </c>
      <c r="AZ7" s="45">
        <v>7.6503148853832983E-5</v>
      </c>
      <c r="BA7" s="45">
        <v>7.2982118884396319E-5</v>
      </c>
    </row>
    <row r="8" spans="1:53">
      <c r="A8" s="43" t="s">
        <v>444</v>
      </c>
      <c r="B8" s="44">
        <v>183</v>
      </c>
      <c r="C8" s="44">
        <v>187</v>
      </c>
      <c r="D8" s="44">
        <v>187</v>
      </c>
      <c r="E8" s="44">
        <v>189</v>
      </c>
      <c r="F8" s="44">
        <v>201</v>
      </c>
      <c r="G8" s="44">
        <v>210</v>
      </c>
      <c r="H8" s="44">
        <v>222</v>
      </c>
      <c r="I8" s="44">
        <v>235</v>
      </c>
      <c r="J8" s="44">
        <v>244</v>
      </c>
      <c r="K8" s="44">
        <v>257</v>
      </c>
      <c r="L8" s="44">
        <v>268</v>
      </c>
      <c r="M8" s="44">
        <v>274</v>
      </c>
      <c r="N8" s="44">
        <v>291</v>
      </c>
      <c r="O8" s="44">
        <v>294</v>
      </c>
      <c r="P8" s="44">
        <v>303</v>
      </c>
      <c r="Q8" s="44">
        <v>294</v>
      </c>
      <c r="R8" s="44">
        <v>285</v>
      </c>
      <c r="Y8" s="43" t="s">
        <v>445</v>
      </c>
      <c r="Z8" s="37"/>
      <c r="AA8" s="44">
        <v>1</v>
      </c>
      <c r="AB8" s="44">
        <v>1</v>
      </c>
      <c r="AC8" s="44">
        <v>3</v>
      </c>
      <c r="AD8" s="44">
        <v>5</v>
      </c>
      <c r="AE8" s="44">
        <v>12</v>
      </c>
      <c r="AF8" s="44">
        <v>22</v>
      </c>
      <c r="AG8" s="44">
        <v>21</v>
      </c>
      <c r="AH8" s="44">
        <v>25</v>
      </c>
      <c r="AI8" s="44">
        <v>63</v>
      </c>
      <c r="AJ8" s="44">
        <v>62</v>
      </c>
      <c r="AK8" s="44">
        <v>45</v>
      </c>
      <c r="AL8" s="44">
        <v>53</v>
      </c>
      <c r="AM8" s="44">
        <v>50</v>
      </c>
      <c r="AN8" s="45">
        <v>0</v>
      </c>
      <c r="AO8" s="45">
        <v>4.4558137006468504E-7</v>
      </c>
      <c r="AP8" s="45">
        <v>4.1406598721198604E-7</v>
      </c>
      <c r="AQ8" s="45">
        <v>1.1313390340250214E-6</v>
      </c>
      <c r="AR8" s="45">
        <v>1.782131564793492E-6</v>
      </c>
      <c r="AS8" s="45">
        <v>4.20578189866519E-6</v>
      </c>
      <c r="AT8" s="45">
        <v>8.0792738348677213E-6</v>
      </c>
      <c r="AU8" s="45">
        <v>7.5463290702563239E-6</v>
      </c>
      <c r="AV8" s="45">
        <v>8.4423579438198223E-6</v>
      </c>
      <c r="AW8" s="45">
        <v>1.9968184026783991E-5</v>
      </c>
      <c r="AX8" s="45">
        <v>1.8429338793966235E-5</v>
      </c>
      <c r="AY8" s="45">
        <v>1.2773360560460999E-5</v>
      </c>
      <c r="AZ8" s="45">
        <v>1.3933563193309787E-5</v>
      </c>
      <c r="BA8" s="45">
        <v>1.241192498033951E-5</v>
      </c>
    </row>
    <row r="9" spans="1:53">
      <c r="A9" s="43" t="s">
        <v>445</v>
      </c>
      <c r="B9" s="37"/>
      <c r="C9" s="44">
        <v>1</v>
      </c>
      <c r="D9" s="44">
        <v>1</v>
      </c>
      <c r="E9" s="44">
        <v>3</v>
      </c>
      <c r="F9" s="44">
        <v>5</v>
      </c>
      <c r="G9" s="44">
        <v>12</v>
      </c>
      <c r="H9" s="44">
        <v>22</v>
      </c>
      <c r="I9" s="44">
        <v>21</v>
      </c>
      <c r="J9" s="44">
        <v>25</v>
      </c>
      <c r="K9" s="44">
        <v>63</v>
      </c>
      <c r="L9" s="44">
        <v>62</v>
      </c>
      <c r="M9" s="44">
        <v>45</v>
      </c>
      <c r="N9" s="44">
        <v>53</v>
      </c>
      <c r="O9" s="44">
        <v>50</v>
      </c>
      <c r="P9" s="44">
        <v>40</v>
      </c>
      <c r="Q9" s="44">
        <v>47</v>
      </c>
      <c r="R9" s="44">
        <v>32</v>
      </c>
      <c r="S9" s="51"/>
      <c r="Y9" s="43" t="s">
        <v>446</v>
      </c>
      <c r="Z9" s="44">
        <v>8861</v>
      </c>
      <c r="AA9" s="44">
        <v>8801</v>
      </c>
      <c r="AB9" s="44">
        <v>8699</v>
      </c>
      <c r="AC9" s="44">
        <v>8553</v>
      </c>
      <c r="AD9" s="44">
        <v>8429</v>
      </c>
      <c r="AE9" s="44">
        <v>8618</v>
      </c>
      <c r="AF9" s="44">
        <v>8827</v>
      </c>
      <c r="AG9" s="44">
        <v>9063</v>
      </c>
      <c r="AH9" s="44">
        <v>9396</v>
      </c>
      <c r="AI9" s="44">
        <v>9739</v>
      </c>
      <c r="AJ9" s="44">
        <v>10061</v>
      </c>
      <c r="AK9" s="44">
        <v>10117</v>
      </c>
      <c r="AL9" s="44">
        <v>10077</v>
      </c>
      <c r="AM9" s="44">
        <v>9939</v>
      </c>
      <c r="AN9" s="45">
        <v>4.2373833715340231E-3</v>
      </c>
      <c r="AO9" s="45">
        <v>3.921561637939293E-3</v>
      </c>
      <c r="AP9" s="45">
        <v>3.6019600227570666E-3</v>
      </c>
      <c r="AQ9" s="45">
        <v>3.225447586005336E-3</v>
      </c>
      <c r="AR9" s="45">
        <v>3.0043173919288685E-3</v>
      </c>
      <c r="AS9" s="45">
        <v>3.0204523668913839E-3</v>
      </c>
      <c r="AT9" s="45">
        <v>3.2416250063807901E-3</v>
      </c>
      <c r="AU9" s="45">
        <v>3.2567800173206219E-3</v>
      </c>
      <c r="AV9" s="45">
        <v>3.172975809605242E-3</v>
      </c>
      <c r="AW9" s="45">
        <v>3.0868276862991949E-3</v>
      </c>
      <c r="AX9" s="45">
        <v>2.9906060904208755E-3</v>
      </c>
      <c r="AY9" s="45">
        <v>2.8717353064485317E-3</v>
      </c>
      <c r="AZ9" s="45">
        <v>2.6492172886600513E-3</v>
      </c>
      <c r="BA9" s="45">
        <v>2.4672424475918882E-3</v>
      </c>
    </row>
    <row r="10" spans="1:53">
      <c r="A10" s="43" t="s">
        <v>447</v>
      </c>
      <c r="B10" s="37"/>
      <c r="C10" s="44"/>
      <c r="D10" s="44"/>
      <c r="E10" s="44"/>
      <c r="F10" s="44"/>
      <c r="G10" s="44"/>
      <c r="H10" s="44"/>
      <c r="I10" s="44"/>
      <c r="J10" s="44"/>
      <c r="K10" s="44"/>
      <c r="L10" s="44"/>
      <c r="M10" s="44"/>
      <c r="N10" s="44"/>
      <c r="O10" s="44"/>
      <c r="P10" s="44"/>
      <c r="Q10" s="44"/>
      <c r="R10" s="35">
        <v>2</v>
      </c>
      <c r="S10" s="51"/>
      <c r="Y10" s="43"/>
      <c r="Z10" s="44"/>
      <c r="AA10" s="44"/>
      <c r="AB10" s="44"/>
      <c r="AC10" s="44"/>
      <c r="AD10" s="44"/>
      <c r="AE10" s="44"/>
      <c r="AF10" s="44"/>
      <c r="AG10" s="44"/>
      <c r="AH10" s="44"/>
      <c r="AI10" s="44"/>
      <c r="AJ10" s="44"/>
      <c r="AK10" s="44"/>
      <c r="AL10" s="44"/>
      <c r="AM10" s="44"/>
      <c r="AN10" s="45"/>
      <c r="AO10" s="45"/>
      <c r="AP10" s="45"/>
      <c r="AQ10" s="45"/>
      <c r="AR10" s="45"/>
      <c r="AS10" s="45"/>
      <c r="AT10" s="45"/>
      <c r="AU10" s="45"/>
      <c r="AV10" s="45"/>
      <c r="AW10" s="45"/>
      <c r="AX10" s="45"/>
      <c r="AY10" s="45"/>
      <c r="AZ10" s="45"/>
      <c r="BA10" s="45"/>
    </row>
    <row r="11" spans="1:53">
      <c r="A11" s="43" t="s">
        <v>446</v>
      </c>
      <c r="B11" s="44"/>
      <c r="C11" s="44"/>
      <c r="D11" s="44"/>
      <c r="E11" s="44"/>
      <c r="F11" s="44"/>
      <c r="G11" s="44"/>
      <c r="H11" s="44"/>
      <c r="I11" s="44"/>
      <c r="J11" s="44"/>
      <c r="K11" s="44"/>
      <c r="L11" s="44"/>
      <c r="M11" s="44"/>
      <c r="N11" s="44"/>
      <c r="O11" s="44"/>
      <c r="P11" s="44"/>
      <c r="Q11" s="44"/>
      <c r="R11" s="44"/>
      <c r="Y11" s="43" t="s">
        <v>448</v>
      </c>
      <c r="Z11" s="44">
        <v>11</v>
      </c>
      <c r="AA11" s="44">
        <v>11</v>
      </c>
      <c r="AB11" s="44">
        <v>11</v>
      </c>
      <c r="AC11" s="44">
        <v>11</v>
      </c>
      <c r="AD11" s="44">
        <v>11</v>
      </c>
      <c r="AE11" s="44">
        <v>11</v>
      </c>
      <c r="AF11" s="44">
        <v>11</v>
      </c>
      <c r="AG11" s="44">
        <v>11</v>
      </c>
      <c r="AH11" s="44">
        <v>11</v>
      </c>
      <c r="AI11" s="44">
        <v>11</v>
      </c>
      <c r="AJ11" s="44">
        <v>11</v>
      </c>
      <c r="AK11" s="44">
        <v>11</v>
      </c>
      <c r="AL11" s="44">
        <v>11</v>
      </c>
      <c r="AM11" s="44">
        <v>552</v>
      </c>
      <c r="AN11" s="45">
        <v>5.2602660068699071E-6</v>
      </c>
      <c r="AO11" s="45">
        <v>4.9013950707115359E-6</v>
      </c>
      <c r="AP11" s="45">
        <v>4.5547258593318468E-6</v>
      </c>
      <c r="AQ11" s="45">
        <v>4.1482431247584118E-6</v>
      </c>
      <c r="AR11" s="45">
        <v>3.9206894425456824E-6</v>
      </c>
      <c r="AS11" s="45">
        <v>3.8553000737764242E-6</v>
      </c>
      <c r="AT11" s="45">
        <v>4.0396369174338607E-6</v>
      </c>
      <c r="AU11" s="45">
        <v>3.9528390368009317E-6</v>
      </c>
      <c r="AV11" s="45">
        <v>3.7146374952807221E-6</v>
      </c>
      <c r="AW11" s="45">
        <v>3.4865083221368872E-6</v>
      </c>
      <c r="AX11" s="45">
        <v>3.269721398929493E-6</v>
      </c>
      <c r="AY11" s="45">
        <v>3.1223770258904666E-6</v>
      </c>
      <c r="AZ11" s="45">
        <v>2.8918716061586348E-6</v>
      </c>
      <c r="BA11" s="45">
        <v>1.3702765178294821E-4</v>
      </c>
    </row>
    <row r="12" spans="1:53">
      <c r="A12" s="43" t="s">
        <v>449</v>
      </c>
      <c r="B12" s="44">
        <v>104</v>
      </c>
      <c r="C12" s="44">
        <v>134</v>
      </c>
      <c r="D12" s="44">
        <v>166</v>
      </c>
      <c r="E12" s="44">
        <v>223</v>
      </c>
      <c r="F12" s="44">
        <v>283</v>
      </c>
      <c r="G12" s="44">
        <v>334</v>
      </c>
      <c r="H12" s="44">
        <v>373</v>
      </c>
      <c r="I12" s="44">
        <v>405</v>
      </c>
      <c r="J12" s="44">
        <v>422</v>
      </c>
      <c r="K12" s="44">
        <v>496</v>
      </c>
      <c r="L12" s="44">
        <v>532</v>
      </c>
      <c r="M12" s="44">
        <v>543</v>
      </c>
      <c r="N12" s="44">
        <v>552</v>
      </c>
      <c r="O12" s="44">
        <v>552</v>
      </c>
      <c r="P12" s="44">
        <v>561</v>
      </c>
      <c r="Q12" s="44">
        <v>583</v>
      </c>
      <c r="R12" s="44">
        <v>594</v>
      </c>
      <c r="Y12" s="43" t="s">
        <v>450</v>
      </c>
      <c r="Z12" s="44">
        <v>90</v>
      </c>
      <c r="AA12" s="44">
        <v>90</v>
      </c>
      <c r="AB12" s="44">
        <v>90</v>
      </c>
      <c r="AC12" s="44">
        <v>90</v>
      </c>
      <c r="AD12" s="44">
        <v>90</v>
      </c>
      <c r="AE12" s="44">
        <v>90</v>
      </c>
      <c r="AF12" s="44">
        <v>90</v>
      </c>
      <c r="AG12" s="44">
        <v>90</v>
      </c>
      <c r="AH12" s="44">
        <v>90</v>
      </c>
      <c r="AI12" s="44">
        <v>90</v>
      </c>
      <c r="AJ12" s="44">
        <v>90</v>
      </c>
      <c r="AK12" s="44">
        <v>88</v>
      </c>
      <c r="AL12" s="44">
        <v>86</v>
      </c>
      <c r="AM12" s="44">
        <v>11</v>
      </c>
      <c r="AN12" s="45">
        <v>4.3038540056208335E-5</v>
      </c>
      <c r="AO12" s="45">
        <v>4.0102323305821652E-5</v>
      </c>
      <c r="AP12" s="45">
        <v>3.7265938849078744E-5</v>
      </c>
      <c r="AQ12" s="45">
        <v>3.3940171020750645E-5</v>
      </c>
      <c r="AR12" s="45">
        <v>3.2078368166282854E-5</v>
      </c>
      <c r="AS12" s="45">
        <v>3.1543364239988925E-5</v>
      </c>
      <c r="AT12" s="45">
        <v>3.3051574779004319E-5</v>
      </c>
      <c r="AU12" s="45">
        <v>3.2341410301098531E-5</v>
      </c>
      <c r="AV12" s="45">
        <v>3.0392488597751362E-5</v>
      </c>
      <c r="AW12" s="45">
        <v>2.8525977181119986E-5</v>
      </c>
      <c r="AX12" s="45">
        <v>2.6752265991241308E-5</v>
      </c>
      <c r="AY12" s="45">
        <v>2.4979016207123733E-5</v>
      </c>
      <c r="AZ12" s="45">
        <v>2.2609178011785691E-5</v>
      </c>
      <c r="BA12" s="45">
        <v>2.7306234956746922E-6</v>
      </c>
    </row>
    <row r="13" spans="1:53">
      <c r="A13" s="43" t="s">
        <v>448</v>
      </c>
      <c r="B13" s="44">
        <v>11</v>
      </c>
      <c r="C13" s="44">
        <v>11</v>
      </c>
      <c r="D13" s="44">
        <v>11</v>
      </c>
      <c r="E13" s="44">
        <v>11</v>
      </c>
      <c r="F13" s="44">
        <v>11</v>
      </c>
      <c r="G13" s="44">
        <v>11</v>
      </c>
      <c r="H13" s="44">
        <v>11</v>
      </c>
      <c r="I13" s="44">
        <v>11</v>
      </c>
      <c r="J13" s="44">
        <v>11</v>
      </c>
      <c r="K13" s="44">
        <v>11</v>
      </c>
      <c r="L13" s="44">
        <v>11</v>
      </c>
      <c r="M13" s="44">
        <v>11</v>
      </c>
      <c r="N13" s="44">
        <v>11</v>
      </c>
      <c r="O13" s="44">
        <v>11</v>
      </c>
      <c r="P13" s="44">
        <v>10</v>
      </c>
      <c r="Q13" s="44">
        <v>10</v>
      </c>
      <c r="R13" s="44">
        <v>10</v>
      </c>
      <c r="Y13" s="43" t="s">
        <v>449</v>
      </c>
      <c r="Z13" s="44">
        <v>104</v>
      </c>
      <c r="AA13" s="44">
        <v>134</v>
      </c>
      <c r="AB13" s="44">
        <v>166</v>
      </c>
      <c r="AC13" s="44">
        <v>223</v>
      </c>
      <c r="AD13" s="44">
        <v>283</v>
      </c>
      <c r="AE13" s="44">
        <v>334</v>
      </c>
      <c r="AF13" s="44">
        <v>373</v>
      </c>
      <c r="AG13" s="44">
        <v>405</v>
      </c>
      <c r="AH13" s="44">
        <v>422</v>
      </c>
      <c r="AI13" s="44">
        <v>496</v>
      </c>
      <c r="AJ13" s="44">
        <v>532</v>
      </c>
      <c r="AK13" s="44">
        <v>543</v>
      </c>
      <c r="AL13" s="44">
        <v>552</v>
      </c>
      <c r="AM13" s="44">
        <v>86</v>
      </c>
      <c r="AN13" s="45">
        <v>4.9733424064951855E-5</v>
      </c>
      <c r="AO13" s="45">
        <v>5.97079035886678E-5</v>
      </c>
      <c r="AP13" s="45">
        <v>6.8734953877189688E-5</v>
      </c>
      <c r="AQ13" s="45">
        <v>8.4096201529193265E-5</v>
      </c>
      <c r="AR13" s="45">
        <v>1.0086864656731164E-4</v>
      </c>
      <c r="AS13" s="45">
        <v>1.1706092951284779E-4</v>
      </c>
      <c r="AT13" s="45">
        <v>1.3698041547298455E-4</v>
      </c>
      <c r="AU13" s="45">
        <v>1.4553634635494338E-4</v>
      </c>
      <c r="AV13" s="45">
        <v>1.4250700209167861E-4</v>
      </c>
      <c r="AW13" s="45">
        <v>1.5720982979817237E-4</v>
      </c>
      <c r="AX13" s="45">
        <v>1.5813561674822639E-4</v>
      </c>
      <c r="AY13" s="45">
        <v>1.5413188409622939E-4</v>
      </c>
      <c r="AZ13" s="45">
        <v>1.4511937514541514E-4</v>
      </c>
      <c r="BA13" s="45">
        <v>2.1348510966183959E-5</v>
      </c>
    </row>
    <row r="14" spans="1:53">
      <c r="A14" s="43" t="s">
        <v>450</v>
      </c>
      <c r="B14" s="44">
        <v>90</v>
      </c>
      <c r="C14" s="44">
        <v>90</v>
      </c>
      <c r="D14" s="44">
        <v>90</v>
      </c>
      <c r="E14" s="44">
        <v>90</v>
      </c>
      <c r="F14" s="44">
        <v>90</v>
      </c>
      <c r="G14" s="44">
        <v>90</v>
      </c>
      <c r="H14" s="44">
        <v>90</v>
      </c>
      <c r="I14" s="44">
        <v>90</v>
      </c>
      <c r="J14" s="44">
        <v>90</v>
      </c>
      <c r="K14" s="44">
        <v>90</v>
      </c>
      <c r="L14" s="44">
        <v>90</v>
      </c>
      <c r="M14" s="44">
        <v>88</v>
      </c>
      <c r="N14" s="44">
        <v>86</v>
      </c>
      <c r="O14" s="44">
        <v>86</v>
      </c>
      <c r="P14" s="44">
        <v>84</v>
      </c>
      <c r="Q14" s="44">
        <v>80</v>
      </c>
      <c r="R14" s="44">
        <v>76</v>
      </c>
      <c r="S14" s="34"/>
      <c r="Y14" s="43" t="s">
        <v>451</v>
      </c>
      <c r="Z14" s="44">
        <v>7396</v>
      </c>
      <c r="AA14" s="44">
        <v>11942</v>
      </c>
      <c r="AB14" s="44">
        <v>17620</v>
      </c>
      <c r="AC14" s="44">
        <v>24825</v>
      </c>
      <c r="AD14" s="44">
        <v>32499</v>
      </c>
      <c r="AE14" s="44">
        <v>38956</v>
      </c>
      <c r="AF14" s="44">
        <v>41386</v>
      </c>
      <c r="AG14" s="44">
        <v>46034</v>
      </c>
      <c r="AH14" s="44">
        <v>52438</v>
      </c>
      <c r="AI14" s="44">
        <v>57100</v>
      </c>
      <c r="AJ14" s="44">
        <v>59710</v>
      </c>
      <c r="AK14" s="44">
        <v>59743</v>
      </c>
      <c r="AL14" s="44">
        <v>60209</v>
      </c>
      <c r="AM14" s="44">
        <v>60778</v>
      </c>
      <c r="AN14" s="45">
        <v>3.5368115806190758E-3</v>
      </c>
      <c r="AO14" s="45">
        <v>5.3211327213124691E-3</v>
      </c>
      <c r="AP14" s="45">
        <v>7.2958426946751944E-3</v>
      </c>
      <c r="AQ14" s="45">
        <v>9.3618305065570531E-3</v>
      </c>
      <c r="AR14" s="45">
        <v>1.1583498744844739E-2</v>
      </c>
      <c r="AS14" s="45">
        <v>1.3653369970366761E-2</v>
      </c>
      <c r="AT14" s="45">
        <v>1.5198583042265252E-2</v>
      </c>
      <c r="AU14" s="45">
        <v>1.6542272020008554E-2</v>
      </c>
      <c r="AV14" s="45">
        <v>1.7708014634320954E-2</v>
      </c>
      <c r="AW14" s="45">
        <v>1.8098147744910569E-2</v>
      </c>
      <c r="AX14" s="45">
        <v>1.7748642248189096E-2</v>
      </c>
      <c r="AY14" s="45">
        <v>1.6958197332524922E-2</v>
      </c>
      <c r="AZ14" s="45">
        <v>1.5828790685018659E-2</v>
      </c>
      <c r="BA14" s="45">
        <v>1.5087439529101496E-2</v>
      </c>
    </row>
    <row r="15" spans="1:53">
      <c r="A15" s="43" t="s">
        <v>451</v>
      </c>
      <c r="B15" s="44">
        <v>7396</v>
      </c>
      <c r="C15" s="44">
        <v>11942</v>
      </c>
      <c r="D15" s="44">
        <v>17620</v>
      </c>
      <c r="E15" s="44">
        <v>24825</v>
      </c>
      <c r="F15" s="44">
        <v>32499</v>
      </c>
      <c r="G15" s="44">
        <v>38956</v>
      </c>
      <c r="H15" s="44">
        <v>41386</v>
      </c>
      <c r="I15" s="44">
        <v>46034</v>
      </c>
      <c r="J15" s="44">
        <v>52438</v>
      </c>
      <c r="K15" s="44">
        <v>57100</v>
      </c>
      <c r="L15" s="44">
        <v>59710</v>
      </c>
      <c r="M15" s="44">
        <v>59743</v>
      </c>
      <c r="N15" s="44">
        <v>60209</v>
      </c>
      <c r="O15" s="44">
        <v>60778</v>
      </c>
      <c r="P15" s="44">
        <v>53848</v>
      </c>
      <c r="Q15" s="44">
        <v>52429</v>
      </c>
      <c r="R15" s="44">
        <v>51154</v>
      </c>
      <c r="Y15" s="43" t="s">
        <v>452</v>
      </c>
      <c r="Z15" s="44">
        <v>11270</v>
      </c>
      <c r="AA15" s="44">
        <v>12390</v>
      </c>
      <c r="AB15" s="44">
        <v>13448</v>
      </c>
      <c r="AC15" s="44">
        <v>14430</v>
      </c>
      <c r="AD15" s="44">
        <v>15634</v>
      </c>
      <c r="AE15" s="44">
        <v>16789</v>
      </c>
      <c r="AF15" s="44">
        <v>17893</v>
      </c>
      <c r="AG15" s="44">
        <v>19438</v>
      </c>
      <c r="AH15" s="44">
        <v>21720</v>
      </c>
      <c r="AI15" s="44">
        <v>24489</v>
      </c>
      <c r="AJ15" s="44">
        <v>28515</v>
      </c>
      <c r="AK15" s="44">
        <v>32021</v>
      </c>
      <c r="AL15" s="44">
        <v>39601</v>
      </c>
      <c r="AM15" s="44">
        <v>45250</v>
      </c>
      <c r="AN15" s="45">
        <v>5.3893816270385326E-3</v>
      </c>
      <c r="AO15" s="45">
        <v>5.5207531751014479E-3</v>
      </c>
      <c r="AP15" s="45">
        <v>5.5683593960267888E-3</v>
      </c>
      <c r="AQ15" s="45">
        <v>5.4417407536603533E-3</v>
      </c>
      <c r="AR15" s="45">
        <v>5.5723689767962908E-3</v>
      </c>
      <c r="AS15" s="45">
        <v>5.8842393580574893E-3</v>
      </c>
      <c r="AT15" s="45">
        <v>6.5710203057858249E-3</v>
      </c>
      <c r="AU15" s="45">
        <v>6.9850259270305918E-3</v>
      </c>
      <c r="AV15" s="45">
        <v>7.3347205815906622E-3</v>
      </c>
      <c r="AW15" s="45">
        <v>7.7619183909827484E-3</v>
      </c>
      <c r="AX15" s="45">
        <v>8.4760096082249544E-3</v>
      </c>
      <c r="AY15" s="45">
        <v>9.0892395223671485E-3</v>
      </c>
      <c r="AZ15" s="45">
        <v>1.0411000679589827E-2</v>
      </c>
      <c r="BA15" s="45">
        <v>1.1232792107207257E-2</v>
      </c>
    </row>
    <row r="16" spans="1:53">
      <c r="A16" s="43" t="s">
        <v>452</v>
      </c>
      <c r="B16" s="44">
        <v>11270</v>
      </c>
      <c r="C16" s="44">
        <v>12390</v>
      </c>
      <c r="D16" s="44">
        <v>13448</v>
      </c>
      <c r="E16" s="44">
        <v>14430</v>
      </c>
      <c r="F16" s="44">
        <v>15634</v>
      </c>
      <c r="G16" s="44">
        <v>16789</v>
      </c>
      <c r="H16" s="44">
        <v>17893</v>
      </c>
      <c r="I16" s="44">
        <v>19438</v>
      </c>
      <c r="J16" s="44">
        <v>21720</v>
      </c>
      <c r="K16" s="44">
        <v>24489</v>
      </c>
      <c r="L16" s="44">
        <v>28515</v>
      </c>
      <c r="M16" s="44">
        <v>32021</v>
      </c>
      <c r="N16" s="44">
        <v>39601</v>
      </c>
      <c r="O16" s="44">
        <v>45250</v>
      </c>
      <c r="P16" s="44">
        <v>49287</v>
      </c>
      <c r="Q16" s="44">
        <v>51761</v>
      </c>
      <c r="R16" s="44">
        <v>53273</v>
      </c>
      <c r="Y16" s="43" t="s">
        <v>453</v>
      </c>
      <c r="Z16" s="44">
        <v>24</v>
      </c>
      <c r="AA16" s="44">
        <v>14</v>
      </c>
      <c r="AB16" s="44">
        <v>8</v>
      </c>
      <c r="AC16" s="44">
        <v>3</v>
      </c>
      <c r="AD16" s="44">
        <v>1</v>
      </c>
      <c r="AE16" s="44">
        <v>1</v>
      </c>
      <c r="AF16" s="44">
        <v>1</v>
      </c>
      <c r="AG16" s="37"/>
      <c r="AH16" s="37"/>
      <c r="AI16" s="37"/>
      <c r="AJ16" s="37"/>
      <c r="AK16" s="37"/>
      <c r="AL16" s="37"/>
      <c r="AM16" s="37"/>
      <c r="AN16" s="45">
        <v>1.1476944014988889E-5</v>
      </c>
      <c r="AO16" s="45">
        <v>6.2381391809055907E-6</v>
      </c>
      <c r="AP16" s="45">
        <v>3.3125278976958883E-6</v>
      </c>
      <c r="AQ16" s="45">
        <v>1.1313390340250214E-6</v>
      </c>
      <c r="AR16" s="45">
        <v>3.564263129586984E-7</v>
      </c>
      <c r="AS16" s="45">
        <v>3.5048182488876584E-7</v>
      </c>
      <c r="AT16" s="45">
        <v>3.6723971976671462E-7</v>
      </c>
      <c r="AU16" s="45">
        <v>0</v>
      </c>
      <c r="AV16" s="45">
        <v>0</v>
      </c>
      <c r="AW16" s="45">
        <v>0</v>
      </c>
      <c r="AX16" s="45">
        <v>0</v>
      </c>
      <c r="AY16" s="45">
        <v>0</v>
      </c>
      <c r="AZ16" s="45">
        <v>0</v>
      </c>
      <c r="BA16" s="45">
        <v>0</v>
      </c>
    </row>
    <row r="17" spans="1:53">
      <c r="A17" s="43" t="s">
        <v>453</v>
      </c>
      <c r="B17" s="44">
        <v>24</v>
      </c>
      <c r="C17" s="44">
        <v>14</v>
      </c>
      <c r="D17" s="44">
        <v>8</v>
      </c>
      <c r="E17" s="44">
        <v>3</v>
      </c>
      <c r="F17" s="44">
        <v>1</v>
      </c>
      <c r="G17" s="44">
        <v>1</v>
      </c>
      <c r="H17" s="44">
        <v>1</v>
      </c>
      <c r="I17" s="37"/>
      <c r="J17" s="37"/>
      <c r="K17" s="37"/>
      <c r="L17" s="37"/>
      <c r="M17" s="37"/>
      <c r="N17" s="37"/>
      <c r="O17" s="37"/>
      <c r="P17" s="37"/>
      <c r="Q17" s="37"/>
      <c r="R17" s="44"/>
      <c r="Y17" s="43" t="s">
        <v>454</v>
      </c>
      <c r="Z17" s="44">
        <v>53</v>
      </c>
      <c r="AA17" s="44">
        <v>33</v>
      </c>
      <c r="AB17" s="44">
        <v>30</v>
      </c>
      <c r="AC17" s="44">
        <v>29</v>
      </c>
      <c r="AD17" s="44">
        <v>29</v>
      </c>
      <c r="AE17" s="44">
        <v>29</v>
      </c>
      <c r="AF17" s="44">
        <v>28</v>
      </c>
      <c r="AG17" s="44">
        <v>28</v>
      </c>
      <c r="AH17" s="44">
        <v>27</v>
      </c>
      <c r="AI17" s="44">
        <v>27</v>
      </c>
      <c r="AJ17" s="44">
        <v>27</v>
      </c>
      <c r="AK17" s="44">
        <v>28</v>
      </c>
      <c r="AL17" s="44">
        <v>28</v>
      </c>
      <c r="AM17" s="44">
        <v>31</v>
      </c>
      <c r="AN17" s="45">
        <v>2.5344918033100463E-5</v>
      </c>
      <c r="AO17" s="45">
        <v>1.4704185212134607E-5</v>
      </c>
      <c r="AP17" s="45">
        <v>1.2421979616359582E-5</v>
      </c>
      <c r="AQ17" s="45">
        <v>1.0936277328908541E-5</v>
      </c>
      <c r="AR17" s="45">
        <v>1.0336363075802253E-5</v>
      </c>
      <c r="AS17" s="45">
        <v>1.0163972921774209E-5</v>
      </c>
      <c r="AT17" s="45">
        <v>1.028271215346801E-5</v>
      </c>
      <c r="AU17" s="45">
        <v>1.0061772093675097E-5</v>
      </c>
      <c r="AV17" s="45">
        <v>9.1177465793254077E-6</v>
      </c>
      <c r="AW17" s="45">
        <v>8.5577931543359968E-6</v>
      </c>
      <c r="AX17" s="45">
        <v>8.0256797973723925E-6</v>
      </c>
      <c r="AY17" s="45">
        <v>7.9478687931757326E-6</v>
      </c>
      <c r="AZ17" s="45">
        <v>7.3611277247674346E-6</v>
      </c>
      <c r="BA17" s="45">
        <v>7.695393487810496E-6</v>
      </c>
    </row>
    <row r="18" spans="1:53">
      <c r="A18" s="43" t="s">
        <v>454</v>
      </c>
      <c r="B18" s="44">
        <v>53</v>
      </c>
      <c r="C18" s="44">
        <v>33</v>
      </c>
      <c r="D18" s="44">
        <v>30</v>
      </c>
      <c r="E18" s="44">
        <v>29</v>
      </c>
      <c r="F18" s="44">
        <v>29</v>
      </c>
      <c r="G18" s="44">
        <v>29</v>
      </c>
      <c r="H18" s="44">
        <v>28</v>
      </c>
      <c r="I18" s="44">
        <v>28</v>
      </c>
      <c r="J18" s="44">
        <v>27</v>
      </c>
      <c r="K18" s="44">
        <v>27</v>
      </c>
      <c r="L18" s="44">
        <v>27</v>
      </c>
      <c r="M18" s="44">
        <v>28</v>
      </c>
      <c r="N18" s="44">
        <v>28</v>
      </c>
      <c r="O18" s="44">
        <v>31</v>
      </c>
      <c r="P18" s="44">
        <v>35</v>
      </c>
      <c r="Q18" s="44">
        <v>35</v>
      </c>
      <c r="R18" s="44">
        <v>35</v>
      </c>
      <c r="Y18" s="43" t="s">
        <v>455</v>
      </c>
      <c r="Z18" s="44">
        <v>16</v>
      </c>
      <c r="AA18" s="44">
        <v>15</v>
      </c>
      <c r="AB18" s="44">
        <v>14</v>
      </c>
      <c r="AC18" s="44">
        <v>13</v>
      </c>
      <c r="AD18" s="44">
        <v>12</v>
      </c>
      <c r="AE18" s="44">
        <v>12</v>
      </c>
      <c r="AF18" s="44">
        <v>12</v>
      </c>
      <c r="AG18" s="44">
        <v>12</v>
      </c>
      <c r="AH18" s="44">
        <v>12</v>
      </c>
      <c r="AI18" s="44">
        <v>12</v>
      </c>
      <c r="AJ18" s="44">
        <v>12</v>
      </c>
      <c r="AK18" s="44">
        <v>14</v>
      </c>
      <c r="AL18" s="44">
        <v>7</v>
      </c>
      <c r="AM18" s="44">
        <v>7</v>
      </c>
      <c r="AN18" s="45">
        <v>7.6512960099925932E-6</v>
      </c>
      <c r="AO18" s="45">
        <v>6.6837205509702757E-6</v>
      </c>
      <c r="AP18" s="45">
        <v>5.7969238209678045E-6</v>
      </c>
      <c r="AQ18" s="45">
        <v>4.9024691474417599E-6</v>
      </c>
      <c r="AR18" s="45">
        <v>4.2771157555043808E-6</v>
      </c>
      <c r="AS18" s="45">
        <v>4.20578189866519E-6</v>
      </c>
      <c r="AT18" s="45">
        <v>4.4068766372005757E-6</v>
      </c>
      <c r="AU18" s="45">
        <v>4.3121880401464704E-6</v>
      </c>
      <c r="AV18" s="45">
        <v>4.0523318130335148E-6</v>
      </c>
      <c r="AW18" s="45">
        <v>3.8034636241493318E-6</v>
      </c>
      <c r="AX18" s="45">
        <v>3.5669687988321743E-6</v>
      </c>
      <c r="AY18" s="45">
        <v>3.9739343965878663E-6</v>
      </c>
      <c r="AZ18" s="45">
        <v>1.8402819311918587E-6</v>
      </c>
      <c r="BA18" s="45">
        <v>1.7376694972475315E-6</v>
      </c>
    </row>
    <row r="19" spans="1:53">
      <c r="A19" s="43" t="s">
        <v>455</v>
      </c>
      <c r="B19" s="44">
        <v>16</v>
      </c>
      <c r="C19" s="44">
        <v>15</v>
      </c>
      <c r="D19" s="44">
        <v>14</v>
      </c>
      <c r="E19" s="44">
        <v>13</v>
      </c>
      <c r="F19" s="44">
        <v>12</v>
      </c>
      <c r="G19" s="44">
        <v>12</v>
      </c>
      <c r="H19" s="44">
        <v>12</v>
      </c>
      <c r="I19" s="44">
        <v>12</v>
      </c>
      <c r="J19" s="44">
        <v>12</v>
      </c>
      <c r="K19" s="44">
        <v>12</v>
      </c>
      <c r="L19" s="44">
        <v>12</v>
      </c>
      <c r="M19" s="44">
        <v>14</v>
      </c>
      <c r="N19" s="44">
        <v>7</v>
      </c>
      <c r="O19" s="44">
        <v>7</v>
      </c>
      <c r="P19" s="44">
        <v>7</v>
      </c>
      <c r="Q19" s="44">
        <v>7</v>
      </c>
      <c r="R19" s="44">
        <v>7</v>
      </c>
      <c r="Y19" s="43" t="s">
        <v>456</v>
      </c>
      <c r="Z19" s="37"/>
      <c r="AA19" s="37"/>
      <c r="AB19" s="37"/>
      <c r="AC19" s="37"/>
      <c r="AD19" s="37"/>
      <c r="AE19" s="37"/>
      <c r="AF19" s="37"/>
      <c r="AG19" s="37"/>
      <c r="AH19" s="37"/>
      <c r="AI19" s="37"/>
      <c r="AJ19" s="37"/>
      <c r="AK19" s="37"/>
      <c r="AL19" s="37"/>
      <c r="AM19" s="37"/>
      <c r="AN19" s="45">
        <v>0</v>
      </c>
      <c r="AO19" s="45">
        <v>0</v>
      </c>
      <c r="AP19" s="45">
        <v>0</v>
      </c>
      <c r="AQ19" s="45">
        <v>0</v>
      </c>
      <c r="AR19" s="45">
        <v>0</v>
      </c>
      <c r="AS19" s="45">
        <v>0</v>
      </c>
      <c r="AT19" s="45">
        <v>0</v>
      </c>
      <c r="AU19" s="45">
        <v>0</v>
      </c>
      <c r="AV19" s="45">
        <v>0</v>
      </c>
      <c r="AW19" s="45">
        <v>0</v>
      </c>
      <c r="AX19" s="45">
        <v>0</v>
      </c>
      <c r="AY19" s="45">
        <v>0</v>
      </c>
      <c r="AZ19" s="45">
        <v>0</v>
      </c>
      <c r="BA19" s="45">
        <v>0</v>
      </c>
    </row>
    <row r="20" spans="1:53">
      <c r="A20" s="43" t="s">
        <v>456</v>
      </c>
      <c r="B20" s="37"/>
      <c r="C20" s="37"/>
      <c r="D20" s="37"/>
      <c r="E20" s="37"/>
      <c r="F20" s="37"/>
      <c r="G20" s="37"/>
      <c r="H20" s="37"/>
      <c r="I20" s="37"/>
      <c r="J20" s="37"/>
      <c r="K20" s="37"/>
      <c r="L20" s="37"/>
      <c r="M20" s="37"/>
      <c r="N20" s="37"/>
      <c r="O20" s="37"/>
      <c r="P20" s="37"/>
      <c r="Q20" s="37"/>
      <c r="R20" s="44"/>
      <c r="Y20" s="43" t="s">
        <v>457</v>
      </c>
      <c r="Z20" s="44">
        <v>7746</v>
      </c>
      <c r="AA20" s="44">
        <v>7827</v>
      </c>
      <c r="AB20" s="44">
        <v>7997</v>
      </c>
      <c r="AC20" s="44">
        <v>8078</v>
      </c>
      <c r="AD20" s="44">
        <v>8255</v>
      </c>
      <c r="AE20" s="44">
        <v>8700</v>
      </c>
      <c r="AF20" s="44">
        <v>9148</v>
      </c>
      <c r="AG20" s="44">
        <v>9623</v>
      </c>
      <c r="AH20" s="44">
        <v>10079</v>
      </c>
      <c r="AI20" s="44">
        <v>10526</v>
      </c>
      <c r="AJ20" s="44">
        <v>10945</v>
      </c>
      <c r="AK20" s="44">
        <v>11118</v>
      </c>
      <c r="AL20" s="44">
        <v>11456</v>
      </c>
      <c r="AM20" s="44">
        <v>11720</v>
      </c>
      <c r="AN20" s="45">
        <v>3.7041836808376638E-3</v>
      </c>
      <c r="AO20" s="45">
        <v>3.48756538349629E-3</v>
      </c>
      <c r="AP20" s="45">
        <v>3.3112856997342525E-3</v>
      </c>
      <c r="AQ20" s="45">
        <v>3.0463189056180412E-3</v>
      </c>
      <c r="AR20" s="45">
        <v>2.9422992134740551E-3</v>
      </c>
      <c r="AS20" s="45">
        <v>3.0491918765322627E-3</v>
      </c>
      <c r="AT20" s="45">
        <v>3.3595089564259057E-3</v>
      </c>
      <c r="AU20" s="45">
        <v>3.4580154591941237E-3</v>
      </c>
      <c r="AV20" s="45">
        <v>3.4036210286303996E-3</v>
      </c>
      <c r="AW20" s="45">
        <v>3.3362715089829886E-3</v>
      </c>
      <c r="AX20" s="45">
        <v>3.2533727919348459E-3</v>
      </c>
      <c r="AY20" s="45">
        <v>3.1558716158045642E-3</v>
      </c>
      <c r="AZ20" s="45">
        <v>3.0117528291048476E-3</v>
      </c>
      <c r="BA20" s="45">
        <v>2.9093552153915815E-3</v>
      </c>
    </row>
    <row r="21" spans="1:53">
      <c r="A21" s="43" t="s">
        <v>457</v>
      </c>
      <c r="B21" s="44">
        <v>7746</v>
      </c>
      <c r="C21" s="44">
        <v>7827</v>
      </c>
      <c r="D21" s="44">
        <v>7997</v>
      </c>
      <c r="E21" s="44">
        <v>8078</v>
      </c>
      <c r="F21" s="44">
        <v>8255</v>
      </c>
      <c r="G21" s="44">
        <v>8700</v>
      </c>
      <c r="H21" s="44">
        <v>9148</v>
      </c>
      <c r="I21" s="44">
        <v>9623</v>
      </c>
      <c r="J21" s="44">
        <v>10079</v>
      </c>
      <c r="K21" s="44">
        <v>10526</v>
      </c>
      <c r="L21" s="44">
        <v>10945</v>
      </c>
      <c r="M21" s="44">
        <v>11118</v>
      </c>
      <c r="N21" s="44">
        <v>11456</v>
      </c>
      <c r="O21" s="44">
        <v>11720</v>
      </c>
      <c r="P21" s="44">
        <v>11941</v>
      </c>
      <c r="Q21" s="44">
        <v>12236</v>
      </c>
      <c r="R21" s="44">
        <v>12668</v>
      </c>
      <c r="Y21" s="43" t="s">
        <v>458</v>
      </c>
      <c r="Z21" s="44">
        <v>1965319</v>
      </c>
      <c r="AA21" s="44">
        <v>2105481</v>
      </c>
      <c r="AB21" s="44">
        <v>2263552</v>
      </c>
      <c r="AC21" s="44">
        <v>2485605</v>
      </c>
      <c r="AD21" s="44">
        <v>2624110</v>
      </c>
      <c r="AE21" s="44">
        <v>2659145</v>
      </c>
      <c r="AF21" s="44">
        <v>2523132</v>
      </c>
      <c r="AG21" s="44">
        <v>2569555</v>
      </c>
      <c r="AH21" s="44">
        <v>2730394</v>
      </c>
      <c r="AI21" s="44">
        <v>2908898</v>
      </c>
      <c r="AJ21" s="44">
        <v>3105290</v>
      </c>
      <c r="AK21" s="44">
        <v>3257092</v>
      </c>
      <c r="AL21" s="44">
        <v>3524747</v>
      </c>
      <c r="AM21" s="44">
        <v>3737487</v>
      </c>
      <c r="AN21" s="45">
        <v>0.93982733894141446</v>
      </c>
      <c r="AO21" s="45">
        <v>0.93816310862516317</v>
      </c>
      <c r="AP21" s="45">
        <v>0.93725989348566541</v>
      </c>
      <c r="AQ21" s="45">
        <v>0.93735398655592117</v>
      </c>
      <c r="AR21" s="45">
        <v>0.93530185209805006</v>
      </c>
      <c r="AS21" s="45">
        <v>0.93198199224383727</v>
      </c>
      <c r="AT21" s="45">
        <v>0.92659428861443027</v>
      </c>
      <c r="AU21" s="45">
        <v>0.92336702829154704</v>
      </c>
      <c r="AV21" s="45">
        <v>0.92203853902631927</v>
      </c>
      <c r="AW21" s="45">
        <v>0.92199064411339515</v>
      </c>
      <c r="AX21" s="45">
        <v>0.92303937844379691</v>
      </c>
      <c r="AY21" s="45">
        <v>0.92453356654651198</v>
      </c>
      <c r="AZ21" s="45">
        <v>0.92664688801753003</v>
      </c>
      <c r="BA21" s="45">
        <v>0.92778816517988349</v>
      </c>
    </row>
    <row r="22" spans="1:53">
      <c r="A22" s="43" t="s">
        <v>459</v>
      </c>
      <c r="B22" s="44">
        <v>1965319</v>
      </c>
      <c r="C22" s="44">
        <v>2105481</v>
      </c>
      <c r="D22" s="44">
        <v>2263552</v>
      </c>
      <c r="E22" s="44">
        <v>2485605</v>
      </c>
      <c r="F22" s="44">
        <v>2624110</v>
      </c>
      <c r="G22" s="44">
        <v>2659145</v>
      </c>
      <c r="H22" s="44">
        <v>2523132</v>
      </c>
      <c r="I22" s="44">
        <v>2569555</v>
      </c>
      <c r="J22" s="44">
        <v>2730394</v>
      </c>
      <c r="K22" s="44">
        <v>2908898</v>
      </c>
      <c r="L22" s="44">
        <v>3105290</v>
      </c>
      <c r="M22" s="44">
        <v>3257092</v>
      </c>
      <c r="N22" s="44">
        <v>3524747</v>
      </c>
      <c r="O22" s="44">
        <v>3737487</v>
      </c>
      <c r="P22" s="44">
        <v>3874968</v>
      </c>
      <c r="Q22" s="44">
        <v>4040779</v>
      </c>
      <c r="R22" s="44">
        <v>4183970</v>
      </c>
      <c r="Y22" s="43" t="s">
        <v>460</v>
      </c>
      <c r="Z22" s="44">
        <v>45469</v>
      </c>
      <c r="AA22" s="44">
        <v>49701</v>
      </c>
      <c r="AB22" s="44">
        <v>53647</v>
      </c>
      <c r="AC22" s="44">
        <v>58013</v>
      </c>
      <c r="AD22" s="44">
        <v>62561</v>
      </c>
      <c r="AE22" s="44">
        <v>66244</v>
      </c>
      <c r="AF22" s="44">
        <v>68218</v>
      </c>
      <c r="AG22" s="44">
        <v>72905</v>
      </c>
      <c r="AH22" s="44">
        <v>79045</v>
      </c>
      <c r="AI22" s="44">
        <v>86339</v>
      </c>
      <c r="AJ22" s="44">
        <v>91920</v>
      </c>
      <c r="AK22" s="44">
        <v>95059</v>
      </c>
      <c r="AL22" s="44">
        <v>100048</v>
      </c>
      <c r="AM22" s="44">
        <v>105429</v>
      </c>
      <c r="AN22" s="45">
        <v>2.1743548642397074E-2</v>
      </c>
      <c r="AO22" s="45">
        <v>2.2145839673584911E-2</v>
      </c>
      <c r="AP22" s="45">
        <v>2.2213398015961415E-2</v>
      </c>
      <c r="AQ22" s="45">
        <v>2.1877457126964522E-2</v>
      </c>
      <c r="AR22" s="45">
        <v>2.229838656500913E-2</v>
      </c>
      <c r="AS22" s="45">
        <v>2.3217318007931403E-2</v>
      </c>
      <c r="AT22" s="45">
        <v>2.505235920304574E-2</v>
      </c>
      <c r="AU22" s="45">
        <v>2.6198339088906536E-2</v>
      </c>
      <c r="AV22" s="45">
        <v>2.6693047346769513E-2</v>
      </c>
      <c r="AW22" s="45">
        <v>2.7365603820452427E-2</v>
      </c>
      <c r="AX22" s="45">
        <v>2.7322980999054457E-2</v>
      </c>
      <c r="AY22" s="45">
        <v>2.6982730700374713E-2</v>
      </c>
      <c r="AZ22" s="45">
        <v>2.630236095026901E-2</v>
      </c>
      <c r="BA22" s="45">
        <v>2.6171536775044284E-2</v>
      </c>
    </row>
    <row r="23" spans="1:53">
      <c r="A23" s="43" t="s">
        <v>461</v>
      </c>
      <c r="B23" s="44">
        <v>45469</v>
      </c>
      <c r="C23" s="44">
        <v>49701</v>
      </c>
      <c r="D23" s="44">
        <v>53647</v>
      </c>
      <c r="E23" s="44">
        <v>58013</v>
      </c>
      <c r="F23" s="44">
        <v>62561</v>
      </c>
      <c r="G23" s="44">
        <v>66244</v>
      </c>
      <c r="H23" s="44">
        <v>68218</v>
      </c>
      <c r="I23" s="44">
        <v>72905</v>
      </c>
      <c r="J23" s="44">
        <v>79045</v>
      </c>
      <c r="K23" s="44">
        <v>86339</v>
      </c>
      <c r="L23" s="44">
        <v>91920</v>
      </c>
      <c r="M23" s="44">
        <v>95059</v>
      </c>
      <c r="N23" s="44">
        <v>100048</v>
      </c>
      <c r="O23" s="44">
        <v>105429</v>
      </c>
      <c r="P23" s="44">
        <v>105092</v>
      </c>
      <c r="Q23" s="44">
        <v>108483</v>
      </c>
      <c r="R23" s="44">
        <v>115142</v>
      </c>
      <c r="Y23" s="43" t="s">
        <v>462</v>
      </c>
      <c r="Z23" s="44">
        <v>22168</v>
      </c>
      <c r="AA23" s="44">
        <v>24506</v>
      </c>
      <c r="AB23" s="44">
        <v>26290</v>
      </c>
      <c r="AC23" s="44">
        <v>27895</v>
      </c>
      <c r="AD23" s="44">
        <v>29837</v>
      </c>
      <c r="AE23" s="44">
        <v>31717</v>
      </c>
      <c r="AF23" s="44">
        <v>32861</v>
      </c>
      <c r="AG23" s="44">
        <v>35162</v>
      </c>
      <c r="AH23" s="44">
        <v>38222</v>
      </c>
      <c r="AI23" s="44">
        <v>40438</v>
      </c>
      <c r="AJ23" s="44">
        <v>41605</v>
      </c>
      <c r="AK23" s="44">
        <v>42085</v>
      </c>
      <c r="AL23" s="44">
        <v>42295</v>
      </c>
      <c r="AM23" s="44">
        <v>42482</v>
      </c>
      <c r="AN23" s="45">
        <v>1.0600870621844737E-2</v>
      </c>
      <c r="AO23" s="45">
        <v>1.0919417054805172E-2</v>
      </c>
      <c r="AP23" s="45">
        <v>1.0885794803803113E-2</v>
      </c>
      <c r="AQ23" s="45">
        <v>1.0519567451375991E-2</v>
      </c>
      <c r="AR23" s="45">
        <v>1.0634691899748683E-2</v>
      </c>
      <c r="AS23" s="45">
        <v>1.1116232039996985E-2</v>
      </c>
      <c r="AT23" s="45">
        <v>1.2067864431254009E-2</v>
      </c>
      <c r="AU23" s="45">
        <v>1.263542965563585E-2</v>
      </c>
      <c r="AV23" s="45">
        <v>1.290735221314725E-2</v>
      </c>
      <c r="AW23" s="45">
        <v>1.2817038502779222E-2</v>
      </c>
      <c r="AX23" s="45">
        <v>1.2366978072951052E-2</v>
      </c>
      <c r="AY23" s="45">
        <v>1.1945930648600025E-2</v>
      </c>
      <c r="AZ23" s="45">
        <v>1.1119246325679951E-2</v>
      </c>
      <c r="BA23" s="45">
        <v>1.0545667940295662E-2</v>
      </c>
    </row>
    <row r="24" spans="1:53">
      <c r="A24" s="43" t="s">
        <v>463</v>
      </c>
      <c r="B24" s="44">
        <v>22168</v>
      </c>
      <c r="C24" s="44">
        <v>24506</v>
      </c>
      <c r="D24" s="44">
        <v>26290</v>
      </c>
      <c r="E24" s="44">
        <v>27895</v>
      </c>
      <c r="F24" s="44">
        <v>29837</v>
      </c>
      <c r="G24" s="44">
        <v>31717</v>
      </c>
      <c r="H24" s="44">
        <v>32861</v>
      </c>
      <c r="I24" s="44">
        <v>35162</v>
      </c>
      <c r="J24" s="44">
        <v>38222</v>
      </c>
      <c r="K24" s="44">
        <v>40438</v>
      </c>
      <c r="L24" s="44">
        <v>41605</v>
      </c>
      <c r="M24" s="44">
        <v>42085</v>
      </c>
      <c r="N24" s="44">
        <v>42295</v>
      </c>
      <c r="O24" s="44">
        <v>42482</v>
      </c>
      <c r="P24" s="44">
        <v>42174</v>
      </c>
      <c r="Q24" s="44">
        <v>41923</v>
      </c>
      <c r="R24" s="44">
        <v>41201</v>
      </c>
      <c r="Y24" s="43" t="s">
        <v>464</v>
      </c>
      <c r="Z24" s="44">
        <v>21</v>
      </c>
      <c r="AA24" s="44">
        <v>21</v>
      </c>
      <c r="AB24" s="44">
        <v>21</v>
      </c>
      <c r="AC24" s="44">
        <v>21</v>
      </c>
      <c r="AD24" s="44">
        <v>20</v>
      </c>
      <c r="AE24" s="44">
        <v>20</v>
      </c>
      <c r="AF24" s="44">
        <v>20</v>
      </c>
      <c r="AG24" s="44">
        <v>19</v>
      </c>
      <c r="AH24" s="44">
        <v>17</v>
      </c>
      <c r="AI24" s="44">
        <v>18</v>
      </c>
      <c r="AJ24" s="44">
        <v>18</v>
      </c>
      <c r="AK24" s="44">
        <v>17</v>
      </c>
      <c r="AL24" s="44">
        <v>20</v>
      </c>
      <c r="AM24" s="44">
        <v>20</v>
      </c>
      <c r="AN24" s="45">
        <v>1.0042326013115278E-5</v>
      </c>
      <c r="AO24" s="45">
        <v>9.3572087713583861E-6</v>
      </c>
      <c r="AP24" s="45">
        <v>8.6953857314517072E-6</v>
      </c>
      <c r="AQ24" s="45">
        <v>7.9193732381751499E-6</v>
      </c>
      <c r="AR24" s="45">
        <v>7.128526259173968E-6</v>
      </c>
      <c r="AS24" s="45">
        <v>7.0096364977753167E-6</v>
      </c>
      <c r="AT24" s="45">
        <v>7.3447943953342931E-6</v>
      </c>
      <c r="AU24" s="45">
        <v>6.8276310635652456E-6</v>
      </c>
      <c r="AV24" s="45">
        <v>5.7408034017974791E-6</v>
      </c>
      <c r="AW24" s="45">
        <v>5.705195436223997E-6</v>
      </c>
      <c r="AX24" s="45">
        <v>5.3504531982482617E-6</v>
      </c>
      <c r="AY24" s="45">
        <v>4.8254917672852664E-6</v>
      </c>
      <c r="AZ24" s="45">
        <v>5.2579483748338815E-6</v>
      </c>
      <c r="BA24" s="45">
        <v>4.9647699921358047E-6</v>
      </c>
    </row>
    <row r="25" spans="1:53">
      <c r="A25" s="43" t="s">
        <v>465</v>
      </c>
      <c r="B25" s="44">
        <v>21</v>
      </c>
      <c r="C25" s="44">
        <v>21</v>
      </c>
      <c r="D25" s="44">
        <v>21</v>
      </c>
      <c r="E25" s="44">
        <v>21</v>
      </c>
      <c r="F25" s="44">
        <v>20</v>
      </c>
      <c r="G25" s="44">
        <v>20</v>
      </c>
      <c r="H25" s="44">
        <v>20</v>
      </c>
      <c r="I25" s="44">
        <v>19</v>
      </c>
      <c r="J25" s="44">
        <v>17</v>
      </c>
      <c r="K25" s="44">
        <v>18</v>
      </c>
      <c r="L25" s="44">
        <v>18</v>
      </c>
      <c r="M25" s="44">
        <v>17</v>
      </c>
      <c r="N25" s="44">
        <v>20</v>
      </c>
      <c r="O25" s="44">
        <v>20</v>
      </c>
      <c r="P25" s="44">
        <v>18</v>
      </c>
      <c r="Q25" s="44">
        <v>18</v>
      </c>
      <c r="R25" s="44">
        <v>18</v>
      </c>
      <c r="Y25" s="43" t="s">
        <v>466</v>
      </c>
      <c r="Z25" s="44">
        <v>7278</v>
      </c>
      <c r="AA25" s="44">
        <v>7536</v>
      </c>
      <c r="AB25" s="44">
        <v>7202</v>
      </c>
      <c r="AC25" s="44">
        <v>7126</v>
      </c>
      <c r="AD25" s="44">
        <v>6765</v>
      </c>
      <c r="AE25" s="44">
        <v>6113</v>
      </c>
      <c r="AF25" s="44">
        <v>5574</v>
      </c>
      <c r="AG25" s="44">
        <v>6607</v>
      </c>
      <c r="AH25" s="44">
        <v>6838</v>
      </c>
      <c r="AI25" s="44">
        <v>5499</v>
      </c>
      <c r="AJ25" s="44">
        <v>5093</v>
      </c>
      <c r="AK25" s="44">
        <v>4954</v>
      </c>
      <c r="AL25" s="44">
        <v>4601</v>
      </c>
      <c r="AM25" s="44">
        <v>4420</v>
      </c>
      <c r="AN25" s="45">
        <v>3.4803832725453804E-3</v>
      </c>
      <c r="AO25" s="45">
        <v>3.3579012048074665E-3</v>
      </c>
      <c r="AP25" s="45">
        <v>2.9821032399007237E-3</v>
      </c>
      <c r="AQ25" s="45">
        <v>2.6873073188207674E-3</v>
      </c>
      <c r="AR25" s="45">
        <v>2.4112240071655945E-3</v>
      </c>
      <c r="AS25" s="45">
        <v>2.1424953955450255E-3</v>
      </c>
      <c r="AT25" s="45">
        <v>2.0469941979796673E-3</v>
      </c>
      <c r="AU25" s="45">
        <v>2.3742188651039776E-3</v>
      </c>
      <c r="AV25" s="45">
        <v>2.3091537447935979E-3</v>
      </c>
      <c r="AW25" s="45">
        <v>1.7429372057664312E-3</v>
      </c>
      <c r="AX25" s="45">
        <v>1.5138810077043553E-3</v>
      </c>
      <c r="AY25" s="45">
        <v>1.4062050714783063E-3</v>
      </c>
      <c r="AZ25" s="45">
        <v>1.2095910236305345E-3</v>
      </c>
      <c r="BA25" s="45">
        <v>1.0972141682620128E-3</v>
      </c>
    </row>
    <row r="26" spans="1:53">
      <c r="A26" s="43" t="s">
        <v>467</v>
      </c>
      <c r="B26" s="44">
        <v>7278</v>
      </c>
      <c r="C26" s="44">
        <v>7536</v>
      </c>
      <c r="D26" s="44">
        <v>7202</v>
      </c>
      <c r="E26" s="44">
        <v>7126</v>
      </c>
      <c r="F26" s="44">
        <v>6765</v>
      </c>
      <c r="G26" s="44">
        <v>6113</v>
      </c>
      <c r="H26" s="44">
        <v>5574</v>
      </c>
      <c r="I26" s="44">
        <v>6607</v>
      </c>
      <c r="J26" s="44">
        <v>6838</v>
      </c>
      <c r="K26" s="44">
        <v>5499</v>
      </c>
      <c r="L26" s="44">
        <v>5093</v>
      </c>
      <c r="M26" s="44">
        <v>4954</v>
      </c>
      <c r="N26" s="44">
        <v>4601</v>
      </c>
      <c r="O26" s="44">
        <v>4420</v>
      </c>
      <c r="P26" s="44">
        <v>4374</v>
      </c>
      <c r="Q26" s="44">
        <v>4291</v>
      </c>
      <c r="R26" s="44">
        <v>4263</v>
      </c>
      <c r="Y26" s="43" t="s">
        <v>468</v>
      </c>
      <c r="Z26" s="44">
        <v>117</v>
      </c>
      <c r="AA26" s="44">
        <v>118</v>
      </c>
      <c r="AB26" s="44">
        <v>115</v>
      </c>
      <c r="AC26" s="44">
        <v>107</v>
      </c>
      <c r="AD26" s="44">
        <v>107</v>
      </c>
      <c r="AE26" s="44">
        <v>105</v>
      </c>
      <c r="AF26" s="44">
        <v>108</v>
      </c>
      <c r="AG26" s="44">
        <v>114</v>
      </c>
      <c r="AH26" s="44">
        <v>127</v>
      </c>
      <c r="AI26" s="44">
        <v>141</v>
      </c>
      <c r="AJ26" s="44">
        <v>205</v>
      </c>
      <c r="AK26" s="44">
        <v>230</v>
      </c>
      <c r="AL26" s="44">
        <v>264</v>
      </c>
      <c r="AM26" s="44">
        <v>254</v>
      </c>
      <c r="AN26" s="45">
        <v>5.5950102073070832E-5</v>
      </c>
      <c r="AO26" s="45">
        <v>5.2578601667632834E-5</v>
      </c>
      <c r="AP26" s="45">
        <v>4.7617588529378397E-5</v>
      </c>
      <c r="AQ26" s="45">
        <v>4.0351092213559095E-5</v>
      </c>
      <c r="AR26" s="45">
        <v>3.8137615486580726E-5</v>
      </c>
      <c r="AS26" s="45">
        <v>3.6800591613320413E-5</v>
      </c>
      <c r="AT26" s="45">
        <v>3.9661889734805178E-5</v>
      </c>
      <c r="AU26" s="45">
        <v>4.0965786381391474E-5</v>
      </c>
      <c r="AV26" s="45">
        <v>4.2887178354604697E-5</v>
      </c>
      <c r="AW26" s="45">
        <v>4.4690697583754644E-5</v>
      </c>
      <c r="AX26" s="45">
        <v>6.0935716980049643E-5</v>
      </c>
      <c r="AY26" s="45">
        <v>6.5286065086800666E-5</v>
      </c>
      <c r="AZ26" s="45">
        <v>6.9404918547807235E-5</v>
      </c>
      <c r="BA26" s="45">
        <v>6.3052578900124715E-5</v>
      </c>
    </row>
    <row r="27" spans="1:53">
      <c r="A27" s="43" t="s">
        <v>469</v>
      </c>
      <c r="B27" s="44">
        <v>117</v>
      </c>
      <c r="C27" s="44">
        <v>118</v>
      </c>
      <c r="D27" s="44">
        <v>115</v>
      </c>
      <c r="E27" s="44">
        <v>107</v>
      </c>
      <c r="F27" s="44">
        <v>107</v>
      </c>
      <c r="G27" s="44">
        <v>105</v>
      </c>
      <c r="H27" s="44">
        <v>108</v>
      </c>
      <c r="I27" s="44">
        <v>114</v>
      </c>
      <c r="J27" s="44">
        <v>127</v>
      </c>
      <c r="K27" s="44">
        <v>141</v>
      </c>
      <c r="L27" s="44">
        <v>205</v>
      </c>
      <c r="M27" s="44">
        <v>230</v>
      </c>
      <c r="N27" s="44">
        <v>264</v>
      </c>
      <c r="O27" s="44">
        <v>254</v>
      </c>
      <c r="P27" s="44">
        <v>250</v>
      </c>
      <c r="Q27" s="44">
        <v>140</v>
      </c>
      <c r="R27" s="44">
        <v>125</v>
      </c>
      <c r="Y27" s="43" t="s">
        <v>470</v>
      </c>
      <c r="Z27" s="44">
        <v>9273</v>
      </c>
      <c r="AA27" s="44">
        <v>9441</v>
      </c>
      <c r="AB27" s="44">
        <v>9656</v>
      </c>
      <c r="AC27" s="44">
        <v>9866</v>
      </c>
      <c r="AD27" s="44">
        <v>9900</v>
      </c>
      <c r="AE27" s="44">
        <v>9723</v>
      </c>
      <c r="AF27" s="44">
        <v>9127</v>
      </c>
      <c r="AG27" s="44">
        <v>8521</v>
      </c>
      <c r="AH27" s="44">
        <v>8188</v>
      </c>
      <c r="AI27" s="44">
        <v>7902</v>
      </c>
      <c r="AJ27" s="44">
        <v>7788</v>
      </c>
      <c r="AK27" s="44">
        <v>7592</v>
      </c>
      <c r="AL27" s="44">
        <v>7144</v>
      </c>
      <c r="AM27" s="44">
        <v>6939</v>
      </c>
      <c r="AN27" s="45">
        <v>4.434404243791332E-3</v>
      </c>
      <c r="AO27" s="45">
        <v>4.2067337147806919E-3</v>
      </c>
      <c r="AP27" s="45">
        <v>3.9982211725189372E-3</v>
      </c>
      <c r="AQ27" s="45">
        <v>3.720596969896954E-3</v>
      </c>
      <c r="AR27" s="45">
        <v>3.5286204982911142E-3</v>
      </c>
      <c r="AS27" s="45">
        <v>3.4077347833934703E-3</v>
      </c>
      <c r="AT27" s="45">
        <v>3.3517969223108043E-3</v>
      </c>
      <c r="AU27" s="45">
        <v>3.0620128575073397E-3</v>
      </c>
      <c r="AV27" s="45">
        <v>2.7650410737598682E-3</v>
      </c>
      <c r="AW27" s="45">
        <v>2.5045807965023347E-3</v>
      </c>
      <c r="AX27" s="45">
        <v>2.3149627504420811E-3</v>
      </c>
      <c r="AY27" s="45">
        <v>2.15500785277822E-3</v>
      </c>
      <c r="AZ27" s="45">
        <v>1.8781391594906625E-3</v>
      </c>
      <c r="BA27" s="45">
        <v>1.7225269487715173E-3</v>
      </c>
    </row>
    <row r="28" spans="1:53">
      <c r="A28" s="43" t="s">
        <v>471</v>
      </c>
      <c r="B28" s="44">
        <v>9273</v>
      </c>
      <c r="C28" s="44">
        <v>9441</v>
      </c>
      <c r="D28" s="44">
        <v>9656</v>
      </c>
      <c r="E28" s="44">
        <v>9866</v>
      </c>
      <c r="F28" s="44">
        <v>9900</v>
      </c>
      <c r="G28" s="44">
        <v>9723</v>
      </c>
      <c r="H28" s="44">
        <v>9127</v>
      </c>
      <c r="I28" s="44">
        <v>8521</v>
      </c>
      <c r="J28" s="44">
        <v>8188</v>
      </c>
      <c r="K28" s="44">
        <v>7902</v>
      </c>
      <c r="L28" s="44">
        <v>7788</v>
      </c>
      <c r="M28" s="44">
        <v>7592</v>
      </c>
      <c r="N28" s="44">
        <v>7144</v>
      </c>
      <c r="O28" s="44">
        <v>6939</v>
      </c>
      <c r="P28" s="44">
        <v>6756</v>
      </c>
      <c r="Q28" s="44">
        <v>6529</v>
      </c>
      <c r="R28" s="34">
        <v>6198</v>
      </c>
      <c r="Y28" s="32" t="s">
        <v>472</v>
      </c>
      <c r="AK28" s="36">
        <v>88</v>
      </c>
      <c r="AL28" s="36">
        <v>429</v>
      </c>
      <c r="AM28" s="36">
        <v>697</v>
      </c>
      <c r="AN28" s="45">
        <v>0</v>
      </c>
      <c r="AO28" s="45">
        <v>0</v>
      </c>
      <c r="AP28" s="45">
        <v>0</v>
      </c>
      <c r="AQ28" s="45">
        <v>0</v>
      </c>
      <c r="AR28" s="45">
        <v>0</v>
      </c>
      <c r="AS28" s="45">
        <v>0</v>
      </c>
      <c r="AT28" s="45">
        <v>0</v>
      </c>
      <c r="AU28" s="45">
        <v>0</v>
      </c>
      <c r="AV28" s="45">
        <v>0</v>
      </c>
      <c r="AW28" s="45">
        <v>0</v>
      </c>
      <c r="AX28" s="45">
        <v>0</v>
      </c>
      <c r="AY28" s="45">
        <v>2.4979016207123733E-5</v>
      </c>
      <c r="AZ28" s="45">
        <v>1.1278299264018677E-4</v>
      </c>
      <c r="BA28" s="45">
        <v>1.7302223422593278E-4</v>
      </c>
    </row>
    <row r="29" spans="1:53">
      <c r="A29" s="43" t="s">
        <v>473</v>
      </c>
      <c r="B29" s="44"/>
      <c r="C29" s="44"/>
      <c r="D29" s="44"/>
      <c r="E29" s="44"/>
      <c r="F29" s="44"/>
      <c r="G29" s="44"/>
      <c r="H29" s="44"/>
      <c r="I29" s="44"/>
      <c r="J29" s="44"/>
      <c r="K29" s="44"/>
      <c r="L29" s="44"/>
      <c r="M29" s="44"/>
      <c r="N29" s="44"/>
      <c r="O29" s="44"/>
      <c r="P29" s="44">
        <v>1</v>
      </c>
      <c r="Q29" s="44">
        <v>4</v>
      </c>
      <c r="R29" s="44">
        <v>4</v>
      </c>
      <c r="Y29" s="32"/>
      <c r="AN29" s="45"/>
      <c r="AO29" s="45"/>
      <c r="AP29" s="45"/>
      <c r="AQ29" s="45"/>
      <c r="AR29" s="45"/>
      <c r="AS29" s="45"/>
      <c r="AT29" s="45"/>
      <c r="AU29" s="45"/>
      <c r="AV29" s="45"/>
      <c r="AW29" s="45"/>
      <c r="AX29" s="45"/>
      <c r="AY29" s="45"/>
      <c r="AZ29" s="45"/>
      <c r="BA29" s="45"/>
    </row>
    <row r="30" spans="1:53">
      <c r="A30" s="32" t="s">
        <v>472</v>
      </c>
      <c r="B30" s="31">
        <v>8861</v>
      </c>
      <c r="C30" s="31">
        <v>8801</v>
      </c>
      <c r="D30" s="31">
        <v>8699</v>
      </c>
      <c r="E30" s="31">
        <v>8553</v>
      </c>
      <c r="F30" s="31">
        <v>8429</v>
      </c>
      <c r="G30" s="31">
        <v>8618</v>
      </c>
      <c r="H30" s="31">
        <v>8827</v>
      </c>
      <c r="I30" s="31">
        <v>9063</v>
      </c>
      <c r="J30" s="31">
        <v>9396</v>
      </c>
      <c r="K30" s="31">
        <v>9739</v>
      </c>
      <c r="L30" s="31">
        <v>10061</v>
      </c>
      <c r="M30" s="35">
        <v>10205</v>
      </c>
      <c r="N30" s="35">
        <v>10506</v>
      </c>
      <c r="O30" s="35">
        <v>10636</v>
      </c>
      <c r="P30" s="35">
        <v>10639</v>
      </c>
      <c r="Q30" s="35">
        <v>10677</v>
      </c>
      <c r="R30" s="35">
        <v>10906</v>
      </c>
      <c r="Y30" s="43" t="s">
        <v>474</v>
      </c>
      <c r="Z30" s="44">
        <v>800</v>
      </c>
      <c r="AA30" s="44">
        <v>800</v>
      </c>
      <c r="AB30" s="44">
        <v>800</v>
      </c>
      <c r="AC30" s="44">
        <v>800</v>
      </c>
      <c r="AD30" s="44">
        <v>800</v>
      </c>
      <c r="AE30" s="44">
        <v>808</v>
      </c>
      <c r="AF30" s="44">
        <v>818</v>
      </c>
      <c r="AG30" s="44">
        <v>824</v>
      </c>
      <c r="AH30" s="44">
        <v>828</v>
      </c>
      <c r="AI30" s="44">
        <v>836</v>
      </c>
      <c r="AJ30" s="44">
        <v>844</v>
      </c>
      <c r="AK30" s="44">
        <v>849</v>
      </c>
      <c r="AL30" s="44">
        <v>853</v>
      </c>
      <c r="AM30" s="44">
        <v>859</v>
      </c>
      <c r="AN30" s="45">
        <v>3.8256480049962964E-4</v>
      </c>
      <c r="AO30" s="45">
        <v>3.5646509605174803E-4</v>
      </c>
      <c r="AP30" s="45">
        <v>3.3125278976958884E-4</v>
      </c>
      <c r="AQ30" s="45">
        <v>3.0169040907333908E-4</v>
      </c>
      <c r="AR30" s="45">
        <v>2.8514105036695869E-4</v>
      </c>
      <c r="AS30" s="45">
        <v>2.8318931451012279E-4</v>
      </c>
      <c r="AT30" s="45">
        <v>3.0040209076917258E-4</v>
      </c>
      <c r="AU30" s="45">
        <v>2.9610357875672433E-4</v>
      </c>
      <c r="AV30" s="45">
        <v>2.796108950993125E-4</v>
      </c>
      <c r="AW30" s="45">
        <v>2.6497463248240343E-4</v>
      </c>
      <c r="AX30" s="45">
        <v>2.5087680551786294E-4</v>
      </c>
      <c r="AY30" s="45">
        <v>2.4099073590736419E-4</v>
      </c>
      <c r="AZ30" s="45">
        <v>2.2425149818666506E-4</v>
      </c>
      <c r="BA30" s="45">
        <v>2.132368711622328E-4</v>
      </c>
    </row>
    <row r="31" spans="1:53">
      <c r="A31" s="43" t="s">
        <v>474</v>
      </c>
      <c r="B31" s="44">
        <v>800</v>
      </c>
      <c r="C31" s="44">
        <v>800</v>
      </c>
      <c r="D31" s="44">
        <v>800</v>
      </c>
      <c r="E31" s="44">
        <v>800</v>
      </c>
      <c r="F31" s="44">
        <v>800</v>
      </c>
      <c r="G31" s="44">
        <v>808</v>
      </c>
      <c r="H31" s="44">
        <v>818</v>
      </c>
      <c r="I31" s="44">
        <v>824</v>
      </c>
      <c r="J31" s="44">
        <v>828</v>
      </c>
      <c r="K31" s="44">
        <v>836</v>
      </c>
      <c r="L31" s="44">
        <v>844</v>
      </c>
      <c r="M31" s="44">
        <v>849</v>
      </c>
      <c r="N31" s="44">
        <v>853</v>
      </c>
      <c r="O31" s="44">
        <v>859</v>
      </c>
      <c r="P31" s="44">
        <v>859</v>
      </c>
      <c r="Q31" s="44">
        <v>862</v>
      </c>
      <c r="R31" s="44">
        <v>872</v>
      </c>
      <c r="Y31" s="43" t="s">
        <v>475</v>
      </c>
      <c r="Z31" s="44">
        <v>50</v>
      </c>
      <c r="AA31" s="44">
        <v>50</v>
      </c>
      <c r="AB31" s="44">
        <v>50</v>
      </c>
      <c r="AC31" s="44">
        <v>49</v>
      </c>
      <c r="AD31" s="44">
        <v>48</v>
      </c>
      <c r="AE31" s="44">
        <v>48</v>
      </c>
      <c r="AF31" s="44">
        <v>46</v>
      </c>
      <c r="AG31" s="44">
        <v>46</v>
      </c>
      <c r="AH31" s="44">
        <v>46</v>
      </c>
      <c r="AI31" s="44">
        <v>44</v>
      </c>
      <c r="AJ31" s="44">
        <v>44</v>
      </c>
      <c r="AK31" s="44">
        <v>43</v>
      </c>
      <c r="AL31" s="44">
        <v>43</v>
      </c>
      <c r="AM31" s="44">
        <v>43</v>
      </c>
      <c r="AN31" s="45">
        <v>2.3910300031226853E-5</v>
      </c>
      <c r="AO31" s="45">
        <v>2.2279068503234252E-5</v>
      </c>
      <c r="AP31" s="45">
        <v>2.0703299360599303E-5</v>
      </c>
      <c r="AQ31" s="45">
        <v>1.8478537555742017E-5</v>
      </c>
      <c r="AR31" s="45">
        <v>1.7108463022017523E-5</v>
      </c>
      <c r="AS31" s="45">
        <v>1.682312759466076E-5</v>
      </c>
      <c r="AT31" s="45">
        <v>1.6893027109268873E-5</v>
      </c>
      <c r="AU31" s="45">
        <v>1.6530054153894804E-5</v>
      </c>
      <c r="AV31" s="45">
        <v>1.5533938616628474E-5</v>
      </c>
      <c r="AW31" s="45">
        <v>1.3946033288547549E-5</v>
      </c>
      <c r="AX31" s="45">
        <v>1.3078885595717972E-5</v>
      </c>
      <c r="AY31" s="45">
        <v>1.2205655646662732E-5</v>
      </c>
      <c r="AZ31" s="45">
        <v>1.1304589005892846E-5</v>
      </c>
      <c r="BA31" s="45">
        <v>1.0674255483091979E-5</v>
      </c>
    </row>
    <row r="32" spans="1:53">
      <c r="A32" s="43" t="s">
        <v>476</v>
      </c>
      <c r="B32" s="44"/>
      <c r="C32" s="44"/>
      <c r="D32" s="44"/>
      <c r="E32" s="44"/>
      <c r="F32" s="44"/>
      <c r="G32" s="44"/>
      <c r="H32" s="44"/>
      <c r="I32" s="44"/>
      <c r="J32" s="44"/>
      <c r="K32" s="44"/>
      <c r="L32" s="44"/>
      <c r="M32" s="44"/>
      <c r="N32" s="44"/>
      <c r="O32" s="44"/>
      <c r="P32" s="44">
        <v>3310</v>
      </c>
      <c r="Q32" s="44">
        <v>3864</v>
      </c>
      <c r="R32" s="44">
        <v>4420</v>
      </c>
      <c r="Y32" s="43"/>
      <c r="Z32" s="44"/>
      <c r="AA32" s="44"/>
      <c r="AB32" s="44"/>
      <c r="AC32" s="44"/>
      <c r="AD32" s="44"/>
      <c r="AE32" s="44"/>
      <c r="AF32" s="44"/>
      <c r="AG32" s="44"/>
      <c r="AH32" s="44"/>
      <c r="AI32" s="44"/>
      <c r="AJ32" s="44"/>
      <c r="AK32" s="44"/>
      <c r="AL32" s="44"/>
      <c r="AM32" s="44"/>
      <c r="AN32" s="45"/>
      <c r="AO32" s="45"/>
      <c r="AP32" s="45"/>
      <c r="AQ32" s="45"/>
      <c r="AR32" s="45"/>
      <c r="AS32" s="45"/>
      <c r="AT32" s="45"/>
      <c r="AU32" s="45"/>
      <c r="AV32" s="45"/>
      <c r="AW32" s="45"/>
      <c r="AX32" s="45"/>
      <c r="AY32" s="45"/>
      <c r="AZ32" s="45"/>
      <c r="BA32" s="45"/>
    </row>
    <row r="33" spans="1:53">
      <c r="A33" s="43" t="s">
        <v>477</v>
      </c>
      <c r="B33" s="44"/>
      <c r="C33" s="44"/>
      <c r="D33" s="44"/>
      <c r="E33" s="44"/>
      <c r="F33" s="44"/>
      <c r="G33" s="44"/>
      <c r="H33" s="44"/>
      <c r="I33" s="44"/>
      <c r="J33" s="44"/>
      <c r="K33" s="44"/>
      <c r="L33" s="44"/>
      <c r="M33" s="44"/>
      <c r="N33" s="44"/>
      <c r="O33" s="44"/>
      <c r="P33" s="44">
        <v>549</v>
      </c>
      <c r="Q33" s="44">
        <v>369</v>
      </c>
      <c r="R33" s="44">
        <v>328</v>
      </c>
      <c r="Y33" s="43"/>
      <c r="Z33" s="44"/>
      <c r="AA33" s="44"/>
      <c r="AB33" s="44"/>
      <c r="AC33" s="44"/>
      <c r="AD33" s="44"/>
      <c r="AE33" s="44"/>
      <c r="AF33" s="44"/>
      <c r="AG33" s="44"/>
      <c r="AH33" s="44"/>
      <c r="AI33" s="44"/>
      <c r="AJ33" s="44"/>
      <c r="AK33" s="44"/>
      <c r="AL33" s="44"/>
      <c r="AM33" s="44"/>
      <c r="AN33" s="45"/>
      <c r="AO33" s="45"/>
      <c r="AP33" s="45"/>
      <c r="AQ33" s="45"/>
      <c r="AR33" s="45"/>
      <c r="AS33" s="45"/>
      <c r="AT33" s="45"/>
      <c r="AU33" s="45"/>
      <c r="AV33" s="45"/>
      <c r="AW33" s="45"/>
      <c r="AX33" s="45"/>
      <c r="AY33" s="45"/>
      <c r="AZ33" s="45"/>
      <c r="BA33" s="45"/>
    </row>
    <row r="34" spans="1:53">
      <c r="A34" s="43" t="s">
        <v>475</v>
      </c>
      <c r="B34" s="44">
        <v>50</v>
      </c>
      <c r="C34" s="44">
        <v>50</v>
      </c>
      <c r="D34" s="44">
        <v>50</v>
      </c>
      <c r="E34" s="44">
        <v>49</v>
      </c>
      <c r="F34" s="44">
        <v>48</v>
      </c>
      <c r="G34" s="44">
        <v>48</v>
      </c>
      <c r="H34" s="44">
        <v>46</v>
      </c>
      <c r="I34" s="44">
        <v>46</v>
      </c>
      <c r="J34" s="44">
        <v>46</v>
      </c>
      <c r="K34" s="44">
        <v>44</v>
      </c>
      <c r="L34" s="44">
        <v>44</v>
      </c>
      <c r="M34" s="44">
        <v>43</v>
      </c>
      <c r="N34" s="44">
        <v>43</v>
      </c>
      <c r="O34" s="44">
        <v>43</v>
      </c>
      <c r="P34" s="44">
        <v>42</v>
      </c>
      <c r="Q34" s="44">
        <v>39</v>
      </c>
      <c r="R34" s="44">
        <v>41</v>
      </c>
      <c r="Y34" s="43"/>
      <c r="Z34" s="44"/>
      <c r="AA34" s="44"/>
      <c r="AB34" s="44"/>
      <c r="AC34" s="44"/>
      <c r="AD34" s="44"/>
      <c r="AE34" s="44"/>
      <c r="AF34" s="44"/>
      <c r="AG34" s="44"/>
      <c r="AH34" s="44"/>
      <c r="AI34" s="44"/>
      <c r="AJ34" s="44"/>
      <c r="AK34" s="44"/>
      <c r="AL34" s="44"/>
      <c r="AM34" s="44"/>
      <c r="AN34" s="45"/>
      <c r="AO34" s="45"/>
      <c r="AP34" s="45"/>
      <c r="AQ34" s="45"/>
      <c r="AR34" s="45"/>
      <c r="AS34" s="45"/>
      <c r="AT34" s="45"/>
      <c r="AU34" s="45"/>
      <c r="AV34" s="45"/>
      <c r="AW34" s="45"/>
      <c r="AX34" s="45"/>
      <c r="AY34" s="45"/>
      <c r="AZ34" s="45"/>
      <c r="BA34" s="45"/>
    </row>
    <row r="35" spans="1:53" s="46" customFormat="1">
      <c r="A35" s="595" t="s">
        <v>478</v>
      </c>
      <c r="B35" s="596">
        <f t="shared" ref="B35:Q35" si="0">SUM(B5:B34)-B7</f>
        <v>2087182</v>
      </c>
      <c r="C35" s="596">
        <f t="shared" si="0"/>
        <v>2240030</v>
      </c>
      <c r="D35" s="596">
        <f t="shared" si="0"/>
        <v>2410535</v>
      </c>
      <c r="E35" s="596">
        <f t="shared" si="0"/>
        <v>2646859</v>
      </c>
      <c r="F35" s="596">
        <f t="shared" si="0"/>
        <v>2800526</v>
      </c>
      <c r="G35" s="596">
        <f t="shared" si="0"/>
        <v>2848614</v>
      </c>
      <c r="H35" s="596">
        <f t="shared" si="0"/>
        <v>2718846</v>
      </c>
      <c r="I35" s="596">
        <f t="shared" si="0"/>
        <v>2779642</v>
      </c>
      <c r="J35" s="596">
        <f t="shared" si="0"/>
        <v>2959098</v>
      </c>
      <c r="K35" s="596">
        <f t="shared" si="0"/>
        <v>3153854</v>
      </c>
      <c r="L35" s="596">
        <f t="shared" si="0"/>
        <v>3363969</v>
      </c>
      <c r="M35" s="596">
        <f t="shared" si="0"/>
        <v>3522940</v>
      </c>
      <c r="N35" s="596">
        <f t="shared" si="0"/>
        <v>3803741</v>
      </c>
      <c r="O35" s="596">
        <f t="shared" si="0"/>
        <v>4028274</v>
      </c>
      <c r="P35" s="596">
        <f t="shared" si="0"/>
        <v>4179756</v>
      </c>
      <c r="Q35" s="596">
        <f t="shared" si="0"/>
        <v>4353385</v>
      </c>
      <c r="R35" s="596">
        <f>SUM(R5:R34)-R7</f>
        <v>4507901</v>
      </c>
      <c r="T35" s="50"/>
      <c r="Y35" s="595" t="s">
        <v>478</v>
      </c>
      <c r="Z35" s="596">
        <v>2091149</v>
      </c>
      <c r="AA35" s="596">
        <v>2244259</v>
      </c>
      <c r="AB35" s="596">
        <v>2415074</v>
      </c>
      <c r="AC35" s="596">
        <v>2651725</v>
      </c>
      <c r="AD35" s="596">
        <v>2805629</v>
      </c>
      <c r="AE35" s="596">
        <v>2853215</v>
      </c>
      <c r="AF35" s="596">
        <v>2723017</v>
      </c>
      <c r="AG35" s="596">
        <v>2782810</v>
      </c>
      <c r="AH35" s="596">
        <v>2961258</v>
      </c>
      <c r="AI35" s="596">
        <v>3155019</v>
      </c>
      <c r="AJ35" s="596">
        <v>3364201</v>
      </c>
      <c r="AK35" s="596">
        <v>3522957</v>
      </c>
      <c r="AL35" s="596">
        <v>3803765</v>
      </c>
      <c r="AM35" s="596">
        <v>4028384</v>
      </c>
      <c r="AN35" s="596">
        <v>0.99999999999999989</v>
      </c>
      <c r="AO35" s="596">
        <v>1</v>
      </c>
      <c r="AP35" s="596">
        <v>0.99999999999999989</v>
      </c>
      <c r="AQ35" s="596">
        <v>1</v>
      </c>
      <c r="AR35" s="596">
        <v>1</v>
      </c>
      <c r="AS35" s="596">
        <v>1.0000000000000002</v>
      </c>
      <c r="AT35" s="596">
        <v>1</v>
      </c>
      <c r="AU35" s="596">
        <v>1</v>
      </c>
      <c r="AV35" s="596">
        <v>1</v>
      </c>
      <c r="AW35" s="596">
        <v>0.99999999999999989</v>
      </c>
      <c r="AX35" s="596">
        <v>1</v>
      </c>
      <c r="AY35" s="596">
        <v>1</v>
      </c>
      <c r="AZ35" s="596">
        <v>0.99999999999999989</v>
      </c>
      <c r="BA35" s="596">
        <v>0.99999999999999989</v>
      </c>
    </row>
    <row r="36" spans="1:53">
      <c r="B36" s="34"/>
      <c r="C36" s="34"/>
      <c r="D36" s="34"/>
      <c r="E36" s="34"/>
      <c r="F36" s="34"/>
      <c r="G36" s="34"/>
      <c r="H36" s="34"/>
      <c r="I36" s="34"/>
      <c r="J36" s="34"/>
      <c r="K36" s="34"/>
      <c r="L36" s="34"/>
      <c r="M36" s="34"/>
      <c r="N36" s="34"/>
      <c r="O36" s="34"/>
      <c r="P36" s="34"/>
      <c r="Q36" s="34"/>
      <c r="R36" s="34"/>
    </row>
    <row r="37" spans="1:53">
      <c r="A37" s="3" t="s">
        <v>96</v>
      </c>
      <c r="B37" s="34"/>
      <c r="C37" s="34"/>
      <c r="D37" s="34"/>
      <c r="E37" s="34"/>
      <c r="F37" s="34"/>
      <c r="G37" s="34"/>
      <c r="H37" s="34"/>
      <c r="I37" s="34"/>
      <c r="J37" s="34"/>
      <c r="K37" s="34"/>
      <c r="L37" s="34"/>
      <c r="M37" s="34"/>
      <c r="N37" s="34"/>
      <c r="O37" s="34"/>
      <c r="P37" s="34"/>
      <c r="Q37" s="34"/>
      <c r="R37" s="34"/>
    </row>
    <row r="38" spans="1:53">
      <c r="A38" s="30" t="s">
        <v>479</v>
      </c>
    </row>
    <row r="39" spans="1:53">
      <c r="A39" s="3" t="s">
        <v>208</v>
      </c>
    </row>
    <row r="40" spans="1:53">
      <c r="A40" s="2" t="s">
        <v>480</v>
      </c>
    </row>
    <row r="41" spans="1:53">
      <c r="A41" s="40" t="s">
        <v>481</v>
      </c>
    </row>
    <row r="42" spans="1:53">
      <c r="A42" s="30" t="s">
        <v>482</v>
      </c>
    </row>
    <row r="43" spans="1:53">
      <c r="A43" s="2" t="s">
        <v>483</v>
      </c>
      <c r="AQ43" s="36" t="s">
        <v>101</v>
      </c>
    </row>
    <row r="44" spans="1:53">
      <c r="A44" s="2" t="s">
        <v>484</v>
      </c>
    </row>
    <row r="45" spans="1:53" s="2" customFormat="1">
      <c r="A45" s="476" t="s">
        <v>485</v>
      </c>
      <c r="B45" s="476"/>
      <c r="C45" s="476"/>
      <c r="D45" s="476"/>
      <c r="E45" s="476"/>
      <c r="F45" s="476"/>
      <c r="G45" s="476"/>
    </row>
    <row r="47" spans="1:53">
      <c r="R47" s="590" t="s">
        <v>194</v>
      </c>
    </row>
    <row r="48" spans="1:53" ht="15.75">
      <c r="A48" s="597" t="s">
        <v>410</v>
      </c>
      <c r="B48" s="598">
        <v>2004</v>
      </c>
      <c r="C48" s="598">
        <v>2005</v>
      </c>
      <c r="D48" s="598">
        <v>2006</v>
      </c>
      <c r="E48" s="598">
        <v>2007</v>
      </c>
      <c r="F48" s="598">
        <v>2008</v>
      </c>
      <c r="G48" s="598">
        <v>2009</v>
      </c>
      <c r="H48" s="598">
        <v>2010</v>
      </c>
      <c r="I48" s="598">
        <v>2011</v>
      </c>
      <c r="J48" s="598">
        <v>2012</v>
      </c>
      <c r="K48" s="598">
        <v>2013</v>
      </c>
      <c r="L48" s="598">
        <v>2014</v>
      </c>
      <c r="M48" s="598">
        <v>2015</v>
      </c>
      <c r="N48" s="598">
        <v>2016</v>
      </c>
      <c r="O48" s="598">
        <v>2017</v>
      </c>
      <c r="P48" s="598">
        <v>2018</v>
      </c>
      <c r="Q48" s="598">
        <v>2019</v>
      </c>
      <c r="R48" s="598">
        <v>2020</v>
      </c>
    </row>
    <row r="49" spans="1:18">
      <c r="A49" s="43" t="s">
        <v>441</v>
      </c>
      <c r="B49" s="52">
        <f t="shared" ref="B49:Q49" si="1">(B5/B$35)*100</f>
        <v>4.4701420384039341E-2</v>
      </c>
      <c r="C49" s="52">
        <f t="shared" si="1"/>
        <v>4.1561943366829904E-2</v>
      </c>
      <c r="D49" s="52">
        <f t="shared" si="1"/>
        <v>3.8622131601490958E-2</v>
      </c>
      <c r="E49" s="52">
        <f t="shared" si="1"/>
        <v>3.5135985709854586E-2</v>
      </c>
      <c r="F49" s="52">
        <f t="shared" si="1"/>
        <v>3.3172339767600804E-2</v>
      </c>
      <c r="G49" s="52">
        <f t="shared" si="1"/>
        <v>3.2612351129356239E-2</v>
      </c>
      <c r="H49" s="52">
        <f t="shared" si="1"/>
        <v>3.416890842658981E-2</v>
      </c>
      <c r="I49" s="52">
        <f t="shared" si="1"/>
        <v>3.3421570115863844E-2</v>
      </c>
      <c r="J49" s="52">
        <f t="shared" si="1"/>
        <v>3.1394702034200965E-2</v>
      </c>
      <c r="K49" s="52">
        <f t="shared" si="1"/>
        <v>2.9456024280134718E-2</v>
      </c>
      <c r="L49" s="52">
        <f t="shared" si="1"/>
        <v>2.7616187901850459E-2</v>
      </c>
      <c r="M49" s="52">
        <f t="shared" si="1"/>
        <v>2.637002049424628E-2</v>
      </c>
      <c r="N49" s="52">
        <f t="shared" si="1"/>
        <v>2.4344454577743334E-2</v>
      </c>
      <c r="O49" s="52">
        <f t="shared" si="1"/>
        <v>2.2987512766013435E-2</v>
      </c>
      <c r="P49" s="52">
        <f t="shared" si="1"/>
        <v>2.2154403271387135E-2</v>
      </c>
      <c r="Q49" s="52">
        <f t="shared" si="1"/>
        <v>2.1270804213273122E-2</v>
      </c>
      <c r="R49" s="52">
        <f>(R5/R$35)*100</f>
        <v>2.0541711097914528E-2</v>
      </c>
    </row>
    <row r="50" spans="1:18">
      <c r="A50" s="43" t="s">
        <v>442</v>
      </c>
      <c r="B50" s="52">
        <f t="shared" ref="B50:Q50" si="2">(B6/B$35)*100</f>
        <v>0</v>
      </c>
      <c r="C50" s="52">
        <f t="shared" si="2"/>
        <v>0</v>
      </c>
      <c r="D50" s="52">
        <f t="shared" si="2"/>
        <v>0</v>
      </c>
      <c r="E50" s="52">
        <f t="shared" si="2"/>
        <v>0</v>
      </c>
      <c r="F50" s="52">
        <f t="shared" si="2"/>
        <v>0</v>
      </c>
      <c r="G50" s="52">
        <f t="shared" si="2"/>
        <v>0</v>
      </c>
      <c r="H50" s="52">
        <f t="shared" si="2"/>
        <v>0</v>
      </c>
      <c r="I50" s="52">
        <f t="shared" si="2"/>
        <v>0</v>
      </c>
      <c r="J50" s="52">
        <f t="shared" si="2"/>
        <v>0</v>
      </c>
      <c r="K50" s="52">
        <f t="shared" si="2"/>
        <v>0</v>
      </c>
      <c r="L50" s="52">
        <f t="shared" si="2"/>
        <v>0</v>
      </c>
      <c r="M50" s="52">
        <f t="shared" si="2"/>
        <v>0</v>
      </c>
      <c r="N50" s="52">
        <f t="shared" si="2"/>
        <v>0</v>
      </c>
      <c r="O50" s="52">
        <f t="shared" si="2"/>
        <v>0</v>
      </c>
      <c r="P50" s="52">
        <f t="shared" si="2"/>
        <v>0.32733968202928593</v>
      </c>
      <c r="Q50" s="52">
        <f t="shared" si="2"/>
        <v>0.39047775466677082</v>
      </c>
      <c r="R50" s="52">
        <f>(R6/R$35)*100</f>
        <v>0.47363506873819988</v>
      </c>
    </row>
    <row r="51" spans="1:18">
      <c r="A51" s="43" t="s">
        <v>443</v>
      </c>
      <c r="B51" s="52">
        <f t="shared" ref="B51:Q51" si="3">(B7/B$35)*100</f>
        <v>0.19006488174006866</v>
      </c>
      <c r="C51" s="52">
        <f t="shared" si="3"/>
        <v>0.18879211439132512</v>
      </c>
      <c r="D51" s="52">
        <f t="shared" si="3"/>
        <v>0.18829844826978243</v>
      </c>
      <c r="E51" s="52">
        <f t="shared" si="3"/>
        <v>0.18384054458511012</v>
      </c>
      <c r="F51" s="52">
        <f t="shared" si="3"/>
        <v>0.18221576946616458</v>
      </c>
      <c r="G51" s="52">
        <f t="shared" si="3"/>
        <v>0.16151714482902912</v>
      </c>
      <c r="H51" s="52">
        <f t="shared" si="3"/>
        <v>0.15341067497018956</v>
      </c>
      <c r="I51" s="52">
        <f t="shared" si="3"/>
        <v>0.1139715114392429</v>
      </c>
      <c r="J51" s="52">
        <f t="shared" si="3"/>
        <v>7.2995216785655626E-2</v>
      </c>
      <c r="K51" s="52">
        <f t="shared" si="3"/>
        <v>3.6938932493387457E-2</v>
      </c>
      <c r="L51" s="52">
        <f t="shared" si="3"/>
        <v>6.8966152779648092E-3</v>
      </c>
      <c r="M51" s="52">
        <f t="shared" si="3"/>
        <v>4.8255150527684262E-4</v>
      </c>
      <c r="N51" s="52">
        <f t="shared" si="3"/>
        <v>6.3095778603222468E-4</v>
      </c>
      <c r="O51" s="52">
        <f t="shared" si="3"/>
        <v>2.7306980607575354E-3</v>
      </c>
      <c r="P51" s="52">
        <f t="shared" si="3"/>
        <v>3.4451771825915198E-3</v>
      </c>
      <c r="Q51" s="52">
        <f t="shared" si="3"/>
        <v>4.3414492400741037E-3</v>
      </c>
      <c r="R51" s="52">
        <f>(R7/R$35)*100</f>
        <v>4.325738298156947E-3</v>
      </c>
    </row>
    <row r="52" spans="1:18">
      <c r="A52" s="43" t="s">
        <v>444</v>
      </c>
      <c r="B52" s="52">
        <f t="shared" ref="B52:Q52" si="4">(B8/B$35)*100</f>
        <v>8.7678027119819941E-3</v>
      </c>
      <c r="C52" s="52">
        <f t="shared" si="4"/>
        <v>8.3481024807703468E-3</v>
      </c>
      <c r="D52" s="52">
        <f t="shared" si="4"/>
        <v>7.7576139736614484E-3</v>
      </c>
      <c r="E52" s="52">
        <f t="shared" si="4"/>
        <v>7.1405390313575446E-3</v>
      </c>
      <c r="F52" s="52">
        <f t="shared" si="4"/>
        <v>7.1772231359394627E-3</v>
      </c>
      <c r="G52" s="52">
        <f t="shared" si="4"/>
        <v>7.3720061756348872E-3</v>
      </c>
      <c r="H52" s="52">
        <f t="shared" si="4"/>
        <v>8.1652289243303953E-3</v>
      </c>
      <c r="I52" s="52">
        <f t="shared" si="4"/>
        <v>8.4543261326458577E-3</v>
      </c>
      <c r="J52" s="52">
        <f t="shared" si="4"/>
        <v>8.2457559702314685E-3</v>
      </c>
      <c r="K52" s="52">
        <f t="shared" si="4"/>
        <v>8.1487602152794641E-3</v>
      </c>
      <c r="L52" s="52">
        <f t="shared" si="4"/>
        <v>7.9667797176490029E-3</v>
      </c>
      <c r="M52" s="52">
        <f t="shared" si="4"/>
        <v>7.7775948497561696E-3</v>
      </c>
      <c r="N52" s="52">
        <f t="shared" si="4"/>
        <v>7.6503631556407237E-3</v>
      </c>
      <c r="O52" s="52">
        <f t="shared" si="4"/>
        <v>7.298411180570139E-3</v>
      </c>
      <c r="P52" s="52">
        <f t="shared" si="4"/>
        <v>7.2492269883696562E-3</v>
      </c>
      <c r="Q52" s="52">
        <f t="shared" si="4"/>
        <v>6.753365484559716E-3</v>
      </c>
      <c r="R52" s="52">
        <f>(R8/R$35)*100</f>
        <v>6.3222328973063079E-3</v>
      </c>
    </row>
    <row r="53" spans="1:18">
      <c r="A53" s="43" t="s">
        <v>445</v>
      </c>
      <c r="B53" s="52">
        <f t="shared" ref="B53:Q53" si="5">(B9/B$35)*100</f>
        <v>0</v>
      </c>
      <c r="C53" s="52">
        <f t="shared" si="5"/>
        <v>4.4642259255456401E-5</v>
      </c>
      <c r="D53" s="52">
        <f t="shared" si="5"/>
        <v>4.1484566704071919E-5</v>
      </c>
      <c r="E53" s="52">
        <f t="shared" si="5"/>
        <v>1.133418893866277E-4</v>
      </c>
      <c r="F53" s="52">
        <f t="shared" si="5"/>
        <v>1.78537888953718E-4</v>
      </c>
      <c r="G53" s="52">
        <f t="shared" si="5"/>
        <v>4.2125749575056503E-4</v>
      </c>
      <c r="H53" s="52">
        <f t="shared" si="5"/>
        <v>8.0916683033904833E-4</v>
      </c>
      <c r="I53" s="52">
        <f t="shared" si="5"/>
        <v>7.5549297355558746E-4</v>
      </c>
      <c r="J53" s="52">
        <f t="shared" si="5"/>
        <v>8.4485204613027353E-4</v>
      </c>
      <c r="K53" s="52">
        <f t="shared" si="5"/>
        <v>1.9975560060801799E-3</v>
      </c>
      <c r="L53" s="52">
        <f t="shared" si="5"/>
        <v>1.8430609794561127E-3</v>
      </c>
      <c r="M53" s="52">
        <f t="shared" si="5"/>
        <v>1.2773422198504658E-3</v>
      </c>
      <c r="N53" s="52">
        <f t="shared" si="5"/>
        <v>1.3933651108211627E-3</v>
      </c>
      <c r="O53" s="52">
        <f t="shared" si="5"/>
        <v>1.2412263912534251E-3</v>
      </c>
      <c r="P53" s="52">
        <f t="shared" si="5"/>
        <v>9.5699366183097767E-4</v>
      </c>
      <c r="Q53" s="52">
        <f t="shared" si="5"/>
        <v>1.0796196522935601E-3</v>
      </c>
      <c r="R53" s="52">
        <f>(R9/R$35)*100</f>
        <v>7.09864746364217E-4</v>
      </c>
    </row>
    <row r="54" spans="1:18">
      <c r="A54" s="43" t="s">
        <v>446</v>
      </c>
      <c r="B54" s="52">
        <f t="shared" ref="B54:Q54" si="6">(B11/B$35)*100</f>
        <v>0</v>
      </c>
      <c r="C54" s="52">
        <f t="shared" si="6"/>
        <v>0</v>
      </c>
      <c r="D54" s="52">
        <f t="shared" si="6"/>
        <v>0</v>
      </c>
      <c r="E54" s="52">
        <f t="shared" si="6"/>
        <v>0</v>
      </c>
      <c r="F54" s="52">
        <f t="shared" si="6"/>
        <v>0</v>
      </c>
      <c r="G54" s="52">
        <f t="shared" si="6"/>
        <v>0</v>
      </c>
      <c r="H54" s="52">
        <f t="shared" si="6"/>
        <v>0</v>
      </c>
      <c r="I54" s="52">
        <f t="shared" si="6"/>
        <v>0</v>
      </c>
      <c r="J54" s="52">
        <f t="shared" si="6"/>
        <v>0</v>
      </c>
      <c r="K54" s="52">
        <f t="shared" si="6"/>
        <v>0</v>
      </c>
      <c r="L54" s="52">
        <f t="shared" si="6"/>
        <v>0</v>
      </c>
      <c r="M54" s="52">
        <f t="shared" si="6"/>
        <v>0</v>
      </c>
      <c r="N54" s="52">
        <f t="shared" si="6"/>
        <v>0</v>
      </c>
      <c r="O54" s="52">
        <f t="shared" si="6"/>
        <v>0</v>
      </c>
      <c r="P54" s="52">
        <f t="shared" si="6"/>
        <v>0</v>
      </c>
      <c r="Q54" s="52">
        <f t="shared" si="6"/>
        <v>0</v>
      </c>
      <c r="R54" s="52">
        <f t="shared" ref="R54:R77" si="7">(R11/R$35)*100</f>
        <v>0</v>
      </c>
    </row>
    <row r="55" spans="1:18">
      <c r="A55" s="43" t="s">
        <v>449</v>
      </c>
      <c r="B55" s="52">
        <f t="shared" ref="B55:Q55" si="8">(B12/B$35)*100</f>
        <v>4.9827949838586192E-3</v>
      </c>
      <c r="C55" s="52">
        <f t="shared" si="8"/>
        <v>5.9820627402311574E-3</v>
      </c>
      <c r="D55" s="52">
        <f t="shared" si="8"/>
        <v>6.8864380728759387E-3</v>
      </c>
      <c r="E55" s="52">
        <f t="shared" si="8"/>
        <v>8.4250804444059926E-3</v>
      </c>
      <c r="F55" s="52">
        <f t="shared" si="8"/>
        <v>1.0105244514780438E-2</v>
      </c>
      <c r="G55" s="52">
        <f t="shared" si="8"/>
        <v>1.1725000298390726E-2</v>
      </c>
      <c r="H55" s="52">
        <f t="shared" si="8"/>
        <v>1.3719055805293864E-2</v>
      </c>
      <c r="I55" s="52">
        <f t="shared" si="8"/>
        <v>1.4570221632857757E-2</v>
      </c>
      <c r="J55" s="52">
        <f t="shared" si="8"/>
        <v>1.4261102538679018E-2</v>
      </c>
      <c r="K55" s="52">
        <f t="shared" si="8"/>
        <v>1.5726790143107447E-2</v>
      </c>
      <c r="L55" s="52">
        <f t="shared" si="8"/>
        <v>1.5814652275333095E-2</v>
      </c>
      <c r="M55" s="52">
        <f t="shared" si="8"/>
        <v>1.5413262786195621E-2</v>
      </c>
      <c r="N55" s="52">
        <f t="shared" si="8"/>
        <v>1.4512029078741167E-2</v>
      </c>
      <c r="O55" s="52">
        <f t="shared" si="8"/>
        <v>1.3703139359437814E-2</v>
      </c>
      <c r="P55" s="52">
        <f t="shared" si="8"/>
        <v>1.3421836107179461E-2</v>
      </c>
      <c r="Q55" s="52">
        <f t="shared" si="8"/>
        <v>1.3391877814620116E-2</v>
      </c>
      <c r="R55" s="52">
        <f t="shared" si="7"/>
        <v>1.3176864354385776E-2</v>
      </c>
    </row>
    <row r="56" spans="1:18">
      <c r="A56" s="43" t="s">
        <v>448</v>
      </c>
      <c r="B56" s="52">
        <f t="shared" ref="B56:Q56" si="9">(B13/B$35)*100</f>
        <v>5.2702639252350772E-4</v>
      </c>
      <c r="C56" s="52">
        <f t="shared" si="9"/>
        <v>4.9106485181002045E-4</v>
      </c>
      <c r="D56" s="52">
        <f t="shared" si="9"/>
        <v>4.5633023374479112E-4</v>
      </c>
      <c r="E56" s="52">
        <f t="shared" si="9"/>
        <v>4.1558692775096824E-4</v>
      </c>
      <c r="F56" s="52">
        <f t="shared" si="9"/>
        <v>3.9278335569817958E-4</v>
      </c>
      <c r="G56" s="52">
        <f t="shared" si="9"/>
        <v>3.8615270443801791E-4</v>
      </c>
      <c r="H56" s="52">
        <f t="shared" si="9"/>
        <v>4.0458341516952417E-4</v>
      </c>
      <c r="I56" s="52">
        <f t="shared" si="9"/>
        <v>3.9573441471959337E-4</v>
      </c>
      <c r="J56" s="52">
        <f t="shared" si="9"/>
        <v>3.7173490029732034E-4</v>
      </c>
      <c r="K56" s="52">
        <f t="shared" si="9"/>
        <v>3.4877962010923779E-4</v>
      </c>
      <c r="L56" s="52">
        <f t="shared" si="9"/>
        <v>3.2699468990350384E-4</v>
      </c>
      <c r="M56" s="52">
        <f t="shared" si="9"/>
        <v>3.122392092967805E-4</v>
      </c>
      <c r="N56" s="52">
        <f t="shared" si="9"/>
        <v>2.8918898526476957E-4</v>
      </c>
      <c r="O56" s="52">
        <f t="shared" si="9"/>
        <v>2.7306980607575353E-4</v>
      </c>
      <c r="P56" s="52">
        <f t="shared" si="9"/>
        <v>2.3924841545774442E-4</v>
      </c>
      <c r="Q56" s="52">
        <f t="shared" si="9"/>
        <v>2.2970630899862981E-4</v>
      </c>
      <c r="R56" s="52">
        <f t="shared" si="7"/>
        <v>2.2183273323881779E-4</v>
      </c>
    </row>
    <row r="57" spans="1:18">
      <c r="A57" s="43" t="s">
        <v>450</v>
      </c>
      <c r="B57" s="52">
        <f t="shared" ref="B57:Q57" si="10">(B14/B$35)*100</f>
        <v>4.3120341206468824E-3</v>
      </c>
      <c r="C57" s="52">
        <f t="shared" si="10"/>
        <v>4.017803332991076E-3</v>
      </c>
      <c r="D57" s="52">
        <f t="shared" si="10"/>
        <v>3.7336110033664724E-3</v>
      </c>
      <c r="E57" s="52">
        <f t="shared" si="10"/>
        <v>3.4002566815988307E-3</v>
      </c>
      <c r="F57" s="52">
        <f t="shared" si="10"/>
        <v>3.2136820011669236E-3</v>
      </c>
      <c r="G57" s="52">
        <f t="shared" si="10"/>
        <v>3.1594312181292376E-3</v>
      </c>
      <c r="H57" s="52">
        <f t="shared" si="10"/>
        <v>3.3102279422961064E-3</v>
      </c>
      <c r="I57" s="52">
        <f t="shared" si="10"/>
        <v>3.2378270295239458E-3</v>
      </c>
      <c r="J57" s="52">
        <f t="shared" si="10"/>
        <v>3.0414673660689845E-3</v>
      </c>
      <c r="K57" s="52">
        <f t="shared" si="10"/>
        <v>2.8536514372574E-3</v>
      </c>
      <c r="L57" s="52">
        <f t="shared" si="10"/>
        <v>2.6754110992104861E-3</v>
      </c>
      <c r="M57" s="52">
        <f t="shared" si="10"/>
        <v>2.497913674374244E-3</v>
      </c>
      <c r="N57" s="52">
        <f t="shared" si="10"/>
        <v>2.2609320666154716E-3</v>
      </c>
      <c r="O57" s="52">
        <f t="shared" si="10"/>
        <v>2.1349093929558913E-3</v>
      </c>
      <c r="P57" s="52">
        <f t="shared" si="10"/>
        <v>2.0096866898450532E-3</v>
      </c>
      <c r="Q57" s="52">
        <f t="shared" si="10"/>
        <v>1.8376504719890385E-3</v>
      </c>
      <c r="R57" s="52">
        <f t="shared" si="7"/>
        <v>1.6859287726150151E-3</v>
      </c>
    </row>
    <row r="58" spans="1:18">
      <c r="A58" s="43" t="s">
        <v>451</v>
      </c>
      <c r="B58" s="52">
        <f t="shared" ref="B58:Q58" si="11">(B15/B$35)*100</f>
        <v>0.35435338173671488</v>
      </c>
      <c r="C58" s="52">
        <f t="shared" si="11"/>
        <v>0.53311786002866035</v>
      </c>
      <c r="D58" s="52">
        <f t="shared" si="11"/>
        <v>0.73095806532574725</v>
      </c>
      <c r="E58" s="52">
        <f t="shared" si="11"/>
        <v>0.93790413467434419</v>
      </c>
      <c r="F58" s="52">
        <f t="shared" si="11"/>
        <v>1.1604605706213762</v>
      </c>
      <c r="G58" s="52">
        <f t="shared" si="11"/>
        <v>1.3675422503715844</v>
      </c>
      <c r="H58" s="52">
        <f t="shared" si="11"/>
        <v>1.5221899291096295</v>
      </c>
      <c r="I58" s="52">
        <f t="shared" si="11"/>
        <v>1.6561125497456148</v>
      </c>
      <c r="J58" s="52">
        <f t="shared" si="11"/>
        <v>1.7720940637991713</v>
      </c>
      <c r="K58" s="52">
        <f t="shared" si="11"/>
        <v>1.8104833007488614</v>
      </c>
      <c r="L58" s="52">
        <f t="shared" si="11"/>
        <v>1.7749866303762014</v>
      </c>
      <c r="M58" s="52">
        <f t="shared" si="11"/>
        <v>1.6958279164561416</v>
      </c>
      <c r="N58" s="52">
        <f t="shared" si="11"/>
        <v>1.5828890558005921</v>
      </c>
      <c r="O58" s="52">
        <f t="shared" si="11"/>
        <v>1.5087851521520135</v>
      </c>
      <c r="P58" s="52">
        <f t="shared" si="11"/>
        <v>1.288304867556862</v>
      </c>
      <c r="Q58" s="52">
        <f t="shared" si="11"/>
        <v>1.2043272074489162</v>
      </c>
      <c r="R58" s="52">
        <f t="shared" si="7"/>
        <v>1.1347631636098485</v>
      </c>
    </row>
    <row r="59" spans="1:18">
      <c r="A59" s="43" t="s">
        <v>452</v>
      </c>
      <c r="B59" s="52">
        <f t="shared" ref="B59:Q59" si="12">(B16/B$35)*100</f>
        <v>0.53996249488544845</v>
      </c>
      <c r="C59" s="52">
        <f t="shared" si="12"/>
        <v>0.55311759217510481</v>
      </c>
      <c r="D59" s="52">
        <f t="shared" si="12"/>
        <v>0.55788445303635914</v>
      </c>
      <c r="E59" s="52">
        <f t="shared" si="12"/>
        <v>0.54517448794967915</v>
      </c>
      <c r="F59" s="52">
        <f t="shared" si="12"/>
        <v>0.55825227118048537</v>
      </c>
      <c r="G59" s="52">
        <f t="shared" si="12"/>
        <v>0.58937434134635303</v>
      </c>
      <c r="H59" s="52">
        <f t="shared" si="12"/>
        <v>0.65811009523893593</v>
      </c>
      <c r="I59" s="52">
        <f t="shared" si="12"/>
        <v>0.69929868666540507</v>
      </c>
      <c r="J59" s="52">
        <f t="shared" si="12"/>
        <v>0.73400745767798159</v>
      </c>
      <c r="K59" s="52">
        <f t="shared" si="12"/>
        <v>0.77647855607773852</v>
      </c>
      <c r="L59" s="52">
        <f t="shared" si="12"/>
        <v>0.84765941659985578</v>
      </c>
      <c r="M59" s="52">
        <f t="shared" si="12"/>
        <v>0.90892833826292807</v>
      </c>
      <c r="N59" s="52">
        <f t="shared" si="12"/>
        <v>1.0411066368609219</v>
      </c>
      <c r="O59" s="52">
        <f t="shared" si="12"/>
        <v>1.1233098840843498</v>
      </c>
      <c r="P59" s="52">
        <f t="shared" si="12"/>
        <v>1.179183665266585</v>
      </c>
      <c r="Q59" s="52">
        <f t="shared" si="12"/>
        <v>1.1889828260078077</v>
      </c>
      <c r="R59" s="52">
        <f t="shared" si="7"/>
        <v>1.1817695197831541</v>
      </c>
    </row>
    <row r="60" spans="1:18">
      <c r="A60" s="43" t="s">
        <v>453</v>
      </c>
      <c r="B60" s="52">
        <f t="shared" ref="B60:Q60" si="13">(B17/B$35)*100</f>
        <v>1.149875765505835E-3</v>
      </c>
      <c r="C60" s="52">
        <f t="shared" si="13"/>
        <v>6.2499162957638959E-4</v>
      </c>
      <c r="D60" s="52">
        <f t="shared" si="13"/>
        <v>3.3187653363257535E-4</v>
      </c>
      <c r="E60" s="52">
        <f t="shared" si="13"/>
        <v>1.133418893866277E-4</v>
      </c>
      <c r="F60" s="52">
        <f t="shared" si="13"/>
        <v>3.5707577790743597E-5</v>
      </c>
      <c r="G60" s="52">
        <f t="shared" si="13"/>
        <v>3.5104791312547085E-5</v>
      </c>
      <c r="H60" s="52">
        <f t="shared" si="13"/>
        <v>3.678031046995674E-5</v>
      </c>
      <c r="I60" s="52">
        <f t="shared" si="13"/>
        <v>0</v>
      </c>
      <c r="J60" s="52">
        <f t="shared" si="13"/>
        <v>0</v>
      </c>
      <c r="K60" s="52">
        <f t="shared" si="13"/>
        <v>0</v>
      </c>
      <c r="L60" s="52">
        <f t="shared" si="13"/>
        <v>0</v>
      </c>
      <c r="M60" s="52">
        <f t="shared" si="13"/>
        <v>0</v>
      </c>
      <c r="N60" s="52">
        <f t="shared" si="13"/>
        <v>0</v>
      </c>
      <c r="O60" s="52">
        <f t="shared" si="13"/>
        <v>0</v>
      </c>
      <c r="P60" s="52">
        <f t="shared" si="13"/>
        <v>0</v>
      </c>
      <c r="Q60" s="52">
        <f t="shared" si="13"/>
        <v>0</v>
      </c>
      <c r="R60" s="52">
        <f t="shared" si="7"/>
        <v>0</v>
      </c>
    </row>
    <row r="61" spans="1:18">
      <c r="A61" s="43" t="s">
        <v>454</v>
      </c>
      <c r="B61" s="52">
        <f t="shared" ref="B61:Q61" si="14">(B18/B$35)*100</f>
        <v>2.539308982158719E-3</v>
      </c>
      <c r="C61" s="52">
        <f t="shared" si="14"/>
        <v>1.4731945554300613E-3</v>
      </c>
      <c r="D61" s="52">
        <f t="shared" si="14"/>
        <v>1.2445370011221575E-3</v>
      </c>
      <c r="E61" s="52">
        <f t="shared" si="14"/>
        <v>1.0956382640707344E-3</v>
      </c>
      <c r="F61" s="52">
        <f t="shared" si="14"/>
        <v>1.0355197559315642E-3</v>
      </c>
      <c r="G61" s="52">
        <f t="shared" si="14"/>
        <v>1.0180389480638655E-3</v>
      </c>
      <c r="H61" s="52">
        <f t="shared" si="14"/>
        <v>1.0298486931587887E-3</v>
      </c>
      <c r="I61" s="52">
        <f t="shared" si="14"/>
        <v>1.007323964740783E-3</v>
      </c>
      <c r="J61" s="52">
        <f t="shared" si="14"/>
        <v>9.1244020982069536E-4</v>
      </c>
      <c r="K61" s="52">
        <f t="shared" si="14"/>
        <v>8.5609543117721998E-4</v>
      </c>
      <c r="L61" s="52">
        <f t="shared" si="14"/>
        <v>8.0262332976314586E-4</v>
      </c>
      <c r="M61" s="52">
        <f t="shared" si="14"/>
        <v>7.9479071457362312E-4</v>
      </c>
      <c r="N61" s="52">
        <f t="shared" si="14"/>
        <v>7.3611741703759543E-4</v>
      </c>
      <c r="O61" s="52">
        <f t="shared" si="14"/>
        <v>7.6956036257712357E-4</v>
      </c>
      <c r="P61" s="52">
        <f t="shared" si="14"/>
        <v>8.3736945410210544E-4</v>
      </c>
      <c r="Q61" s="52">
        <f t="shared" si="14"/>
        <v>8.0397208149520438E-4</v>
      </c>
      <c r="R61" s="52">
        <f t="shared" si="7"/>
        <v>7.7641456633586233E-4</v>
      </c>
    </row>
    <row r="62" spans="1:18">
      <c r="A62" s="43" t="s">
        <v>455</v>
      </c>
      <c r="B62" s="52">
        <f t="shared" ref="B62:Q62" si="15">(B19/B$35)*100</f>
        <v>7.6658384367055674E-4</v>
      </c>
      <c r="C62" s="52">
        <f t="shared" si="15"/>
        <v>6.6963388883184601E-4</v>
      </c>
      <c r="D62" s="52">
        <f t="shared" si="15"/>
        <v>5.8078393385700678E-4</v>
      </c>
      <c r="E62" s="52">
        <f t="shared" si="15"/>
        <v>4.9114818734205328E-4</v>
      </c>
      <c r="F62" s="52">
        <f t="shared" si="15"/>
        <v>4.2849093348892316E-4</v>
      </c>
      <c r="G62" s="52">
        <f t="shared" si="15"/>
        <v>4.2125749575056503E-4</v>
      </c>
      <c r="H62" s="52">
        <f t="shared" si="15"/>
        <v>4.4136372563948086E-4</v>
      </c>
      <c r="I62" s="52">
        <f t="shared" si="15"/>
        <v>4.3171027060319282E-4</v>
      </c>
      <c r="J62" s="52">
        <f t="shared" si="15"/>
        <v>4.0552898214253125E-4</v>
      </c>
      <c r="K62" s="52">
        <f t="shared" si="15"/>
        <v>3.8048685830098663E-4</v>
      </c>
      <c r="L62" s="52">
        <f t="shared" si="15"/>
        <v>3.5672147989473149E-4</v>
      </c>
      <c r="M62" s="52">
        <f t="shared" si="15"/>
        <v>3.9739535728681156E-4</v>
      </c>
      <c r="N62" s="52">
        <f t="shared" si="15"/>
        <v>1.8402935425939886E-4</v>
      </c>
      <c r="O62" s="52">
        <f t="shared" si="15"/>
        <v>1.7377169477547953E-4</v>
      </c>
      <c r="P62" s="52">
        <f t="shared" si="15"/>
        <v>1.6747389082042108E-4</v>
      </c>
      <c r="Q62" s="52">
        <f t="shared" si="15"/>
        <v>1.6079441629904086E-4</v>
      </c>
      <c r="R62" s="52">
        <f t="shared" si="7"/>
        <v>1.5528291326717247E-4</v>
      </c>
    </row>
    <row r="63" spans="1:18">
      <c r="A63" s="43" t="s">
        <v>456</v>
      </c>
      <c r="B63" s="52">
        <f t="shared" ref="B63:Q63" si="16">(B20/B$35)*100</f>
        <v>0</v>
      </c>
      <c r="C63" s="52">
        <f t="shared" si="16"/>
        <v>0</v>
      </c>
      <c r="D63" s="52">
        <f t="shared" si="16"/>
        <v>0</v>
      </c>
      <c r="E63" s="52">
        <f t="shared" si="16"/>
        <v>0</v>
      </c>
      <c r="F63" s="52">
        <f t="shared" si="16"/>
        <v>0</v>
      </c>
      <c r="G63" s="52">
        <f t="shared" si="16"/>
        <v>0</v>
      </c>
      <c r="H63" s="52">
        <f t="shared" si="16"/>
        <v>0</v>
      </c>
      <c r="I63" s="52">
        <f t="shared" si="16"/>
        <v>0</v>
      </c>
      <c r="J63" s="52">
        <f t="shared" si="16"/>
        <v>0</v>
      </c>
      <c r="K63" s="52">
        <f t="shared" si="16"/>
        <v>0</v>
      </c>
      <c r="L63" s="52">
        <f t="shared" si="16"/>
        <v>0</v>
      </c>
      <c r="M63" s="52">
        <f t="shared" si="16"/>
        <v>0</v>
      </c>
      <c r="N63" s="52">
        <f t="shared" si="16"/>
        <v>0</v>
      </c>
      <c r="O63" s="52">
        <f t="shared" si="16"/>
        <v>0</v>
      </c>
      <c r="P63" s="52">
        <f t="shared" si="16"/>
        <v>0</v>
      </c>
      <c r="Q63" s="52">
        <f t="shared" si="16"/>
        <v>0</v>
      </c>
      <c r="R63" s="52">
        <f t="shared" si="7"/>
        <v>0</v>
      </c>
    </row>
    <row r="64" spans="1:18">
      <c r="A64" s="43" t="s">
        <v>457</v>
      </c>
      <c r="B64" s="52">
        <f t="shared" ref="B64:Q64" si="17">(B21/B$35)*100</f>
        <v>0.3711224033170083</v>
      </c>
      <c r="C64" s="52">
        <f t="shared" si="17"/>
        <v>0.34941496319245724</v>
      </c>
      <c r="D64" s="52">
        <f t="shared" si="17"/>
        <v>0.33175207993246314</v>
      </c>
      <c r="E64" s="52">
        <f t="shared" si="17"/>
        <v>0.30519192748839286</v>
      </c>
      <c r="F64" s="52">
        <f t="shared" si="17"/>
        <v>0.29476605466258837</v>
      </c>
      <c r="G64" s="52">
        <f t="shared" si="17"/>
        <v>0.30541168441915961</v>
      </c>
      <c r="H64" s="52">
        <f t="shared" si="17"/>
        <v>0.33646628017916425</v>
      </c>
      <c r="I64" s="52">
        <f t="shared" si="17"/>
        <v>0.34619566116787703</v>
      </c>
      <c r="J64" s="52">
        <f t="shared" si="17"/>
        <v>0.34061055091788106</v>
      </c>
      <c r="K64" s="52">
        <f t="shared" si="17"/>
        <v>0.33375038920634881</v>
      </c>
      <c r="L64" s="52">
        <f t="shared" si="17"/>
        <v>0.32535971645398637</v>
      </c>
      <c r="M64" s="52">
        <f t="shared" si="17"/>
        <v>0.31558868445105509</v>
      </c>
      <c r="N64" s="52">
        <f t="shared" si="17"/>
        <v>0.30117718319938186</v>
      </c>
      <c r="O64" s="52">
        <f t="shared" si="17"/>
        <v>0.29094346610980287</v>
      </c>
      <c r="P64" s="52">
        <f t="shared" si="17"/>
        <v>0.28568653289809265</v>
      </c>
      <c r="Q64" s="52">
        <f t="shared" si="17"/>
        <v>0.28106863969072343</v>
      </c>
      <c r="R64" s="52">
        <f t="shared" si="7"/>
        <v>0.28101770646693436</v>
      </c>
    </row>
    <row r="65" spans="1:18">
      <c r="A65" s="43" t="s">
        <v>459</v>
      </c>
      <c r="B65" s="52">
        <f t="shared" ref="B65:Q65" si="18">(B22/B$35)*100</f>
        <v>94.161362066173439</v>
      </c>
      <c r="C65" s="52">
        <f t="shared" si="18"/>
        <v>93.993428659437598</v>
      </c>
      <c r="D65" s="52">
        <f t="shared" si="18"/>
        <v>93.902473932135393</v>
      </c>
      <c r="E65" s="52">
        <f t="shared" si="18"/>
        <v>93.907722322949581</v>
      </c>
      <c r="F65" s="52">
        <f t="shared" si="18"/>
        <v>93.70061195646818</v>
      </c>
      <c r="G65" s="52">
        <f t="shared" si="18"/>
        <v>93.348730294803019</v>
      </c>
      <c r="H65" s="52">
        <f t="shared" si="18"/>
        <v>92.801578316682892</v>
      </c>
      <c r="I65" s="52">
        <f t="shared" si="18"/>
        <v>92.441940364982258</v>
      </c>
      <c r="J65" s="52">
        <f t="shared" si="18"/>
        <v>92.27115830567287</v>
      </c>
      <c r="K65" s="52">
        <f t="shared" si="18"/>
        <v>92.233121761501963</v>
      </c>
      <c r="L65" s="52">
        <f t="shared" si="18"/>
        <v>92.310303691859232</v>
      </c>
      <c r="M65" s="52">
        <f t="shared" si="18"/>
        <v>92.453802789715411</v>
      </c>
      <c r="N65" s="52">
        <f t="shared" si="18"/>
        <v>92.665273476821895</v>
      </c>
      <c r="O65" s="52">
        <f t="shared" si="18"/>
        <v>92.781350027331811</v>
      </c>
      <c r="P65" s="52">
        <f t="shared" si="18"/>
        <v>92.707995394946494</v>
      </c>
      <c r="Q65" s="52">
        <f t="shared" si="18"/>
        <v>92.819242956917435</v>
      </c>
      <c r="R65" s="52">
        <f t="shared" si="7"/>
        <v>92.81415008892165</v>
      </c>
    </row>
    <row r="66" spans="1:18">
      <c r="A66" s="43" t="s">
        <v>461</v>
      </c>
      <c r="B66" s="52">
        <f t="shared" ref="B66:Q66" si="19">(B23/B$35)*100</f>
        <v>2.178487549241034</v>
      </c>
      <c r="C66" s="52">
        <f t="shared" si="19"/>
        <v>2.2187649272554384</v>
      </c>
      <c r="D66" s="52">
        <f t="shared" si="19"/>
        <v>2.2255225499733462</v>
      </c>
      <c r="E66" s="52">
        <f t="shared" si="19"/>
        <v>2.1917676763288112</v>
      </c>
      <c r="F66" s="52">
        <f t="shared" si="19"/>
        <v>2.2339017741667102</v>
      </c>
      <c r="G66" s="52">
        <f t="shared" si="19"/>
        <v>2.3254817957083689</v>
      </c>
      <c r="H66" s="52">
        <f t="shared" si="19"/>
        <v>2.5090792196395086</v>
      </c>
      <c r="I66" s="52">
        <f t="shared" si="19"/>
        <v>2.6228197731938141</v>
      </c>
      <c r="J66" s="52">
        <f t="shared" si="19"/>
        <v>2.6712531994546986</v>
      </c>
      <c r="K66" s="52">
        <f t="shared" si="19"/>
        <v>2.7375712382374076</v>
      </c>
      <c r="L66" s="52">
        <f t="shared" si="19"/>
        <v>2.732486535993643</v>
      </c>
      <c r="M66" s="52">
        <f t="shared" si="19"/>
        <v>2.6982860905947872</v>
      </c>
      <c r="N66" s="52">
        <f t="shared" si="19"/>
        <v>2.6302526907063339</v>
      </c>
      <c r="O66" s="52">
        <f t="shared" si="19"/>
        <v>2.6172251440691472</v>
      </c>
      <c r="P66" s="52">
        <f t="shared" si="19"/>
        <v>2.5143094477285279</v>
      </c>
      <c r="Q66" s="52">
        <f t="shared" si="19"/>
        <v>2.4919229519098356</v>
      </c>
      <c r="R66" s="52">
        <f t="shared" si="7"/>
        <v>2.5542264570583959</v>
      </c>
    </row>
    <row r="67" spans="1:18">
      <c r="A67" s="43" t="s">
        <v>463</v>
      </c>
      <c r="B67" s="52">
        <f t="shared" ref="B67:Q67" si="20">(B24/B$35)*100</f>
        <v>1.0621019154055564</v>
      </c>
      <c r="C67" s="52">
        <f t="shared" si="20"/>
        <v>1.0940032053142146</v>
      </c>
      <c r="D67" s="52">
        <f t="shared" si="20"/>
        <v>1.0906292586500508</v>
      </c>
      <c r="E67" s="52">
        <f t="shared" si="20"/>
        <v>1.05389066814666</v>
      </c>
      <c r="F67" s="52">
        <f t="shared" si="20"/>
        <v>1.0654069985424166</v>
      </c>
      <c r="G67" s="52">
        <f t="shared" si="20"/>
        <v>1.113418666060056</v>
      </c>
      <c r="H67" s="52">
        <f t="shared" si="20"/>
        <v>1.2086377823532484</v>
      </c>
      <c r="I67" s="52">
        <f t="shared" si="20"/>
        <v>1.2649830445791221</v>
      </c>
      <c r="J67" s="52">
        <f t="shared" si="20"/>
        <v>1.2916773962876524</v>
      </c>
      <c r="K67" s="52">
        <f t="shared" si="20"/>
        <v>1.2821772979979416</v>
      </c>
      <c r="L67" s="52">
        <f t="shared" si="20"/>
        <v>1.2367830975850254</v>
      </c>
      <c r="M67" s="52">
        <f t="shared" si="20"/>
        <v>1.194598829386819</v>
      </c>
      <c r="N67" s="52">
        <f t="shared" si="20"/>
        <v>1.1119316483430393</v>
      </c>
      <c r="O67" s="52">
        <f t="shared" si="20"/>
        <v>1.0545955910645601</v>
      </c>
      <c r="P67" s="52">
        <f t="shared" si="20"/>
        <v>1.0090062673514912</v>
      </c>
      <c r="Q67" s="52">
        <f t="shared" si="20"/>
        <v>0.96299775921495567</v>
      </c>
      <c r="R67" s="52">
        <f t="shared" si="7"/>
        <v>0.91397304421725312</v>
      </c>
    </row>
    <row r="68" spans="1:18">
      <c r="A68" s="43" t="s">
        <v>465</v>
      </c>
      <c r="B68" s="52">
        <f t="shared" ref="B68:Q68" si="21">(B25/B$35)*100</f>
        <v>1.0061412948176058E-3</v>
      </c>
      <c r="C68" s="52">
        <f t="shared" si="21"/>
        <v>9.3748744436458439E-4</v>
      </c>
      <c r="D68" s="52">
        <f t="shared" si="21"/>
        <v>8.7117590078551017E-4</v>
      </c>
      <c r="E68" s="52">
        <f t="shared" si="21"/>
        <v>7.9339322570639377E-4</v>
      </c>
      <c r="F68" s="52">
        <f t="shared" si="21"/>
        <v>7.1415155581487199E-4</v>
      </c>
      <c r="G68" s="52">
        <f t="shared" si="21"/>
        <v>7.0209582625094171E-4</v>
      </c>
      <c r="H68" s="52">
        <f t="shared" si="21"/>
        <v>7.3560620939913484E-4</v>
      </c>
      <c r="I68" s="52">
        <f t="shared" si="21"/>
        <v>6.8354126178838857E-4</v>
      </c>
      <c r="J68" s="52">
        <f t="shared" si="21"/>
        <v>5.7449939136858599E-4</v>
      </c>
      <c r="K68" s="52">
        <f t="shared" si="21"/>
        <v>5.7073028745148002E-4</v>
      </c>
      <c r="L68" s="52">
        <f t="shared" si="21"/>
        <v>5.3508221984209731E-4</v>
      </c>
      <c r="M68" s="52">
        <f t="shared" si="21"/>
        <v>4.8255150527684262E-4</v>
      </c>
      <c r="N68" s="52">
        <f t="shared" si="21"/>
        <v>5.2579815502685383E-4</v>
      </c>
      <c r="O68" s="52">
        <f t="shared" si="21"/>
        <v>4.9649055650137009E-4</v>
      </c>
      <c r="P68" s="52">
        <f t="shared" si="21"/>
        <v>4.3064714782393998E-4</v>
      </c>
      <c r="Q68" s="52">
        <f t="shared" si="21"/>
        <v>4.1347135619753365E-4</v>
      </c>
      <c r="R68" s="52">
        <f t="shared" si="7"/>
        <v>3.9929891982987202E-4</v>
      </c>
    </row>
    <row r="69" spans="1:18">
      <c r="A69" s="43" t="s">
        <v>467</v>
      </c>
      <c r="B69" s="52">
        <f t="shared" ref="B69:Q69" si="22">(B26/B$35)*100</f>
        <v>0.34869982588964449</v>
      </c>
      <c r="C69" s="52">
        <f t="shared" si="22"/>
        <v>0.33642406574911943</v>
      </c>
      <c r="D69" s="52">
        <f t="shared" si="22"/>
        <v>0.29877184940272594</v>
      </c>
      <c r="E69" s="52">
        <f t="shared" si="22"/>
        <v>0.26922476792303635</v>
      </c>
      <c r="F69" s="52">
        <f t="shared" si="22"/>
        <v>0.24156176375438043</v>
      </c>
      <c r="G69" s="52">
        <f t="shared" si="22"/>
        <v>0.21459558929360031</v>
      </c>
      <c r="H69" s="52">
        <f t="shared" si="22"/>
        <v>0.20501345055953887</v>
      </c>
      <c r="I69" s="52">
        <f t="shared" si="22"/>
        <v>0.23769247982294123</v>
      </c>
      <c r="J69" s="52">
        <f t="shared" si="22"/>
        <v>0.23108393165755239</v>
      </c>
      <c r="K69" s="52">
        <f t="shared" si="22"/>
        <v>0.17435810281642714</v>
      </c>
      <c r="L69" s="52">
        <f t="shared" si="22"/>
        <v>0.1513985414253223</v>
      </c>
      <c r="M69" s="52">
        <f t="shared" si="22"/>
        <v>0.14062118571420462</v>
      </c>
      <c r="N69" s="52">
        <f t="shared" si="22"/>
        <v>0.12095986556392771</v>
      </c>
      <c r="O69" s="52">
        <f t="shared" si="22"/>
        <v>0.10972441298680279</v>
      </c>
      <c r="P69" s="52">
        <f t="shared" si="22"/>
        <v>0.1046472569212174</v>
      </c>
      <c r="Q69" s="52">
        <f t="shared" si="22"/>
        <v>9.856697719131205E-2</v>
      </c>
      <c r="R69" s="52">
        <f t="shared" si="7"/>
        <v>9.4567294179708022E-2</v>
      </c>
    </row>
    <row r="70" spans="1:18">
      <c r="A70" s="43" t="s">
        <v>469</v>
      </c>
      <c r="B70" s="52">
        <f t="shared" ref="B70:Q70" si="23">(B27/B$35)*100</f>
        <v>5.6056443568409465E-3</v>
      </c>
      <c r="C70" s="52">
        <f t="shared" si="23"/>
        <v>5.2677865921438556E-3</v>
      </c>
      <c r="D70" s="52">
        <f t="shared" si="23"/>
        <v>4.7707251709682708E-3</v>
      </c>
      <c r="E70" s="52">
        <f t="shared" si="23"/>
        <v>4.0425273881230551E-3</v>
      </c>
      <c r="F70" s="52">
        <f t="shared" si="23"/>
        <v>3.8207108236095644E-3</v>
      </c>
      <c r="G70" s="52">
        <f t="shared" si="23"/>
        <v>3.6860030878174436E-3</v>
      </c>
      <c r="H70" s="52">
        <f t="shared" si="23"/>
        <v>3.9722735307553278E-3</v>
      </c>
      <c r="I70" s="52">
        <f t="shared" si="23"/>
        <v>4.1012475707303316E-3</v>
      </c>
      <c r="J70" s="52">
        <f t="shared" si="23"/>
        <v>4.2918483943417893E-3</v>
      </c>
      <c r="K70" s="52">
        <f t="shared" si="23"/>
        <v>4.470720585036593E-3</v>
      </c>
      <c r="L70" s="52">
        <f t="shared" si="23"/>
        <v>6.093991948201663E-3</v>
      </c>
      <c r="M70" s="52">
        <f t="shared" si="23"/>
        <v>6.5286380125690472E-3</v>
      </c>
      <c r="N70" s="52">
        <f t="shared" si="23"/>
        <v>6.9405356463544711E-3</v>
      </c>
      <c r="O70" s="52">
        <f t="shared" si="23"/>
        <v>6.3054300675673995E-3</v>
      </c>
      <c r="P70" s="52">
        <f t="shared" si="23"/>
        <v>5.9812103864436104E-3</v>
      </c>
      <c r="Q70" s="52">
        <f t="shared" si="23"/>
        <v>3.2158883259808175E-3</v>
      </c>
      <c r="R70" s="52">
        <f t="shared" si="7"/>
        <v>2.7729091654852224E-3</v>
      </c>
    </row>
    <row r="71" spans="1:18">
      <c r="A71" s="43" t="s">
        <v>471</v>
      </c>
      <c r="B71" s="52">
        <f t="shared" ref="B71:Q71" si="24">(B28/B$35)*100</f>
        <v>0.44428324889731707</v>
      </c>
      <c r="C71" s="52">
        <f t="shared" si="24"/>
        <v>0.42146756963076387</v>
      </c>
      <c r="D71" s="52">
        <f t="shared" si="24"/>
        <v>0.40057497609451848</v>
      </c>
      <c r="E71" s="52">
        <f t="shared" si="24"/>
        <v>0.37274369356282294</v>
      </c>
      <c r="F71" s="52">
        <f t="shared" si="24"/>
        <v>0.3535050201283616</v>
      </c>
      <c r="G71" s="52">
        <f t="shared" si="24"/>
        <v>0.34132388593189533</v>
      </c>
      <c r="H71" s="52">
        <f t="shared" si="24"/>
        <v>0.33569389365929514</v>
      </c>
      <c r="I71" s="52">
        <f t="shared" si="24"/>
        <v>0.30655026798415047</v>
      </c>
      <c r="J71" s="52">
        <f t="shared" si="24"/>
        <v>0.27670594214858718</v>
      </c>
      <c r="K71" s="52">
        <f t="shared" si="24"/>
        <v>0.25055059619119968</v>
      </c>
      <c r="L71" s="52">
        <f t="shared" si="24"/>
        <v>0.23151224045168073</v>
      </c>
      <c r="M71" s="52">
        <f t="shared" si="24"/>
        <v>0.21550182518010524</v>
      </c>
      <c r="N71" s="52">
        <f t="shared" si="24"/>
        <v>0.18781510097559218</v>
      </c>
      <c r="O71" s="52">
        <f t="shared" si="24"/>
        <v>0.17225739857815037</v>
      </c>
      <c r="P71" s="52">
        <f t="shared" si="24"/>
        <v>0.16163622948325213</v>
      </c>
      <c r="Q71" s="52">
        <f t="shared" si="24"/>
        <v>0.14997524914520541</v>
      </c>
      <c r="R71" s="52">
        <f>(R28/R$35)*100</f>
        <v>0.13749192806141927</v>
      </c>
    </row>
    <row r="72" spans="1:18">
      <c r="A72" s="43" t="s">
        <v>473</v>
      </c>
      <c r="B72" s="52">
        <f t="shared" ref="B72:Q72" si="25">(B29/B$35)*100</f>
        <v>0</v>
      </c>
      <c r="C72" s="52">
        <f t="shared" si="25"/>
        <v>0</v>
      </c>
      <c r="D72" s="52">
        <f t="shared" si="25"/>
        <v>0</v>
      </c>
      <c r="E72" s="52">
        <f t="shared" si="25"/>
        <v>0</v>
      </c>
      <c r="F72" s="52">
        <f t="shared" si="25"/>
        <v>0</v>
      </c>
      <c r="G72" s="52">
        <f t="shared" si="25"/>
        <v>0</v>
      </c>
      <c r="H72" s="52">
        <f t="shared" si="25"/>
        <v>0</v>
      </c>
      <c r="I72" s="52">
        <f t="shared" si="25"/>
        <v>0</v>
      </c>
      <c r="J72" s="52">
        <f t="shared" si="25"/>
        <v>0</v>
      </c>
      <c r="K72" s="52">
        <f t="shared" si="25"/>
        <v>0</v>
      </c>
      <c r="L72" s="52">
        <f t="shared" si="25"/>
        <v>0</v>
      </c>
      <c r="M72" s="52">
        <f t="shared" si="25"/>
        <v>0</v>
      </c>
      <c r="N72" s="52">
        <f t="shared" si="25"/>
        <v>0</v>
      </c>
      <c r="O72" s="52">
        <f t="shared" si="25"/>
        <v>0</v>
      </c>
      <c r="P72" s="52">
        <f t="shared" si="25"/>
        <v>2.3924841545774445E-5</v>
      </c>
      <c r="Q72" s="52">
        <f t="shared" si="25"/>
        <v>9.1882523599451921E-5</v>
      </c>
      <c r="R72" s="52">
        <f>(R29/R$35)*100</f>
        <v>8.8733093295527126E-5</v>
      </c>
    </row>
    <row r="73" spans="1:18">
      <c r="A73" s="32" t="s">
        <v>472</v>
      </c>
      <c r="B73" s="52">
        <f t="shared" ref="B73:Q73" si="26">(B30/B$35)*100</f>
        <v>0.42454371492280019</v>
      </c>
      <c r="C73" s="52">
        <f t="shared" si="26"/>
        <v>0.39289652370727179</v>
      </c>
      <c r="D73" s="52">
        <f t="shared" si="26"/>
        <v>0.36087424575872162</v>
      </c>
      <c r="E73" s="52">
        <f t="shared" si="26"/>
        <v>0.32313772664127555</v>
      </c>
      <c r="F73" s="52">
        <f t="shared" si="26"/>
        <v>0.30097917319817774</v>
      </c>
      <c r="G73" s="52">
        <f t="shared" si="26"/>
        <v>0.30253309153153074</v>
      </c>
      <c r="H73" s="52">
        <f t="shared" si="26"/>
        <v>0.32465980051830812</v>
      </c>
      <c r="I73" s="52">
        <f t="shared" si="26"/>
        <v>0.32604918187306137</v>
      </c>
      <c r="J73" s="52">
        <f t="shared" si="26"/>
        <v>0.31752919301760196</v>
      </c>
      <c r="K73" s="52">
        <f t="shared" si="26"/>
        <v>0.30879679274944244</v>
      </c>
      <c r="L73" s="52">
        <f t="shared" si="26"/>
        <v>0.29908123410174114</v>
      </c>
      <c r="M73" s="52">
        <f t="shared" si="26"/>
        <v>0.28967283007942229</v>
      </c>
      <c r="N73" s="52">
        <f t="shared" si="26"/>
        <v>0.27620177083560632</v>
      </c>
      <c r="O73" s="52">
        <f t="shared" si="26"/>
        <v>0.2640336779474286</v>
      </c>
      <c r="P73" s="52">
        <f t="shared" si="26"/>
        <v>0.25453638920549432</v>
      </c>
      <c r="Q73" s="52">
        <f t="shared" si="26"/>
        <v>0.24525742611783705</v>
      </c>
      <c r="R73" s="52">
        <f>(R30/R$35)*100</f>
        <v>0.24193077887025466</v>
      </c>
    </row>
    <row r="74" spans="1:18">
      <c r="A74" s="43" t="s">
        <v>474</v>
      </c>
      <c r="B74" s="52">
        <f t="shared" ref="B74:Q74" si="27">(B31/B$35)*100</f>
        <v>3.8329192183527837E-2</v>
      </c>
      <c r="C74" s="52">
        <f t="shared" si="27"/>
        <v>3.5713807404365118E-2</v>
      </c>
      <c r="D74" s="52">
        <f t="shared" si="27"/>
        <v>3.3187653363257533E-2</v>
      </c>
      <c r="E74" s="52">
        <f t="shared" si="27"/>
        <v>3.0224503836434054E-2</v>
      </c>
      <c r="F74" s="52">
        <f t="shared" si="27"/>
        <v>2.8566062232594877E-2</v>
      </c>
      <c r="G74" s="52">
        <f t="shared" si="27"/>
        <v>2.8364671380538043E-2</v>
      </c>
      <c r="H74" s="52">
        <f t="shared" si="27"/>
        <v>3.0086293964424613E-2</v>
      </c>
      <c r="I74" s="52">
        <f t="shared" si="27"/>
        <v>2.9644105248085906E-2</v>
      </c>
      <c r="J74" s="52">
        <f t="shared" si="27"/>
        <v>2.798149976783466E-2</v>
      </c>
      <c r="K74" s="52">
        <f t="shared" si="27"/>
        <v>2.6507251128302073E-2</v>
      </c>
      <c r="L74" s="52">
        <f t="shared" si="27"/>
        <v>2.5089410752596117E-2</v>
      </c>
      <c r="M74" s="52">
        <f t="shared" si="27"/>
        <v>2.409918988117879E-2</v>
      </c>
      <c r="N74" s="52">
        <f t="shared" si="27"/>
        <v>2.2425291311895315E-2</v>
      </c>
      <c r="O74" s="52">
        <f t="shared" si="27"/>
        <v>2.1324269401733844E-2</v>
      </c>
      <c r="P74" s="52">
        <f t="shared" si="27"/>
        <v>2.0551438887820246E-2</v>
      </c>
      <c r="Q74" s="52">
        <f t="shared" si="27"/>
        <v>1.9800683835681888E-2</v>
      </c>
      <c r="R74" s="52">
        <f t="shared" si="7"/>
        <v>1.9343814338424914E-2</v>
      </c>
    </row>
    <row r="75" spans="1:18">
      <c r="A75" s="43" t="s">
        <v>476</v>
      </c>
      <c r="B75" s="52">
        <f t="shared" ref="B75:Q75" si="28">(B32/B$35)*100</f>
        <v>0</v>
      </c>
      <c r="C75" s="52">
        <f t="shared" si="28"/>
        <v>0</v>
      </c>
      <c r="D75" s="52">
        <f t="shared" si="28"/>
        <v>0</v>
      </c>
      <c r="E75" s="52">
        <f t="shared" si="28"/>
        <v>0</v>
      </c>
      <c r="F75" s="52">
        <f t="shared" si="28"/>
        <v>0</v>
      </c>
      <c r="G75" s="52">
        <f t="shared" si="28"/>
        <v>0</v>
      </c>
      <c r="H75" s="52">
        <f t="shared" si="28"/>
        <v>0</v>
      </c>
      <c r="I75" s="52">
        <f t="shared" si="28"/>
        <v>0</v>
      </c>
      <c r="J75" s="52">
        <f t="shared" si="28"/>
        <v>0</v>
      </c>
      <c r="K75" s="52">
        <f t="shared" si="28"/>
        <v>0</v>
      </c>
      <c r="L75" s="52">
        <f t="shared" si="28"/>
        <v>0</v>
      </c>
      <c r="M75" s="52">
        <f t="shared" si="28"/>
        <v>0</v>
      </c>
      <c r="N75" s="52">
        <f t="shared" si="28"/>
        <v>0</v>
      </c>
      <c r="O75" s="52">
        <f t="shared" si="28"/>
        <v>0</v>
      </c>
      <c r="P75" s="52">
        <f t="shared" si="28"/>
        <v>7.9191225516513405E-2</v>
      </c>
      <c r="Q75" s="52">
        <f t="shared" si="28"/>
        <v>8.8758517797070557E-2</v>
      </c>
      <c r="R75" s="52">
        <f t="shared" si="7"/>
        <v>9.805006809155746E-2</v>
      </c>
    </row>
    <row r="76" spans="1:18">
      <c r="A76" s="43" t="s">
        <v>477</v>
      </c>
      <c r="B76" s="52">
        <f t="shared" ref="B76:Q76" si="29">(B33/B$35)*100</f>
        <v>0</v>
      </c>
      <c r="C76" s="52">
        <f t="shared" si="29"/>
        <v>0</v>
      </c>
      <c r="D76" s="52">
        <f t="shared" si="29"/>
        <v>0</v>
      </c>
      <c r="E76" s="52">
        <f t="shared" si="29"/>
        <v>0</v>
      </c>
      <c r="F76" s="52">
        <f t="shared" si="29"/>
        <v>0</v>
      </c>
      <c r="G76" s="52">
        <f t="shared" si="29"/>
        <v>0</v>
      </c>
      <c r="H76" s="52">
        <f t="shared" si="29"/>
        <v>0</v>
      </c>
      <c r="I76" s="52">
        <f t="shared" si="29"/>
        <v>0</v>
      </c>
      <c r="J76" s="52">
        <f t="shared" si="29"/>
        <v>0</v>
      </c>
      <c r="K76" s="52">
        <f t="shared" si="29"/>
        <v>0</v>
      </c>
      <c r="L76" s="52">
        <f t="shared" si="29"/>
        <v>0</v>
      </c>
      <c r="M76" s="52">
        <f t="shared" si="29"/>
        <v>0</v>
      </c>
      <c r="N76" s="52">
        <f t="shared" si="29"/>
        <v>0</v>
      </c>
      <c r="O76" s="52">
        <f t="shared" si="29"/>
        <v>0</v>
      </c>
      <c r="P76" s="52">
        <f t="shared" si="29"/>
        <v>1.3134738008630168E-2</v>
      </c>
      <c r="Q76" s="52">
        <f t="shared" si="29"/>
        <v>8.4761628020494396E-3</v>
      </c>
      <c r="R76" s="52">
        <f t="shared" si="7"/>
        <v>7.2761136502332239E-3</v>
      </c>
    </row>
    <row r="77" spans="1:18">
      <c r="A77" s="43" t="s">
        <v>475</v>
      </c>
      <c r="B77" s="52">
        <f t="shared" ref="B77:Q77" si="30">(B34/B$35)*100</f>
        <v>2.3955745114704898E-3</v>
      </c>
      <c r="C77" s="52">
        <f t="shared" si="30"/>
        <v>2.2321129627728199E-3</v>
      </c>
      <c r="D77" s="52">
        <f t="shared" si="30"/>
        <v>2.0742283352035958E-3</v>
      </c>
      <c r="E77" s="52">
        <f t="shared" si="30"/>
        <v>1.8512508599815855E-3</v>
      </c>
      <c r="F77" s="52">
        <f t="shared" si="30"/>
        <v>1.7139637339556927E-3</v>
      </c>
      <c r="G77" s="52">
        <f t="shared" si="30"/>
        <v>1.6850299830022601E-3</v>
      </c>
      <c r="H77" s="52">
        <f t="shared" si="30"/>
        <v>1.6918942816180102E-3</v>
      </c>
      <c r="I77" s="52">
        <f t="shared" si="30"/>
        <v>1.6548893706455725E-3</v>
      </c>
      <c r="J77" s="52">
        <f t="shared" si="30"/>
        <v>1.5545277648797032E-3</v>
      </c>
      <c r="K77" s="52">
        <f t="shared" si="30"/>
        <v>1.3951184804369512E-3</v>
      </c>
      <c r="L77" s="52">
        <f t="shared" si="30"/>
        <v>1.3079787596140154E-3</v>
      </c>
      <c r="M77" s="52">
        <f t="shared" si="30"/>
        <v>1.2205714545237784E-3</v>
      </c>
      <c r="N77" s="52">
        <f t="shared" si="30"/>
        <v>1.1304660333077358E-3</v>
      </c>
      <c r="O77" s="52">
        <f t="shared" si="30"/>
        <v>1.0674546964779456E-3</v>
      </c>
      <c r="P77" s="52">
        <f t="shared" si="30"/>
        <v>1.0048433449225266E-3</v>
      </c>
      <c r="Q77" s="52">
        <f t="shared" si="30"/>
        <v>8.958546050946562E-4</v>
      </c>
      <c r="R77" s="52">
        <f t="shared" si="7"/>
        <v>9.0951420627915299E-4</v>
      </c>
    </row>
    <row r="78" spans="1:18">
      <c r="A78" s="595" t="s">
        <v>207</v>
      </c>
      <c r="B78" s="599">
        <v>99.999999999999986</v>
      </c>
      <c r="C78" s="599">
        <v>100</v>
      </c>
      <c r="D78" s="599">
        <v>99.999999999999986</v>
      </c>
      <c r="E78" s="599">
        <v>100</v>
      </c>
      <c r="F78" s="599">
        <v>100</v>
      </c>
      <c r="G78" s="599">
        <v>100.00000000000003</v>
      </c>
      <c r="H78" s="599">
        <v>100</v>
      </c>
      <c r="I78" s="599">
        <v>100</v>
      </c>
      <c r="J78" s="600">
        <f>SUM(J49:J77)</f>
        <v>100.07299521678564</v>
      </c>
      <c r="K78" s="600">
        <v>99.999999999999986</v>
      </c>
      <c r="L78" s="600">
        <v>100</v>
      </c>
      <c r="M78" s="600">
        <v>100</v>
      </c>
      <c r="N78" s="600">
        <v>99.999999999999986</v>
      </c>
      <c r="O78" s="600">
        <v>99.999999999999986</v>
      </c>
      <c r="P78" s="601">
        <v>100</v>
      </c>
      <c r="Q78" s="602">
        <v>99.999999999999972</v>
      </c>
      <c r="R78" s="602">
        <v>99.999999999999972</v>
      </c>
    </row>
    <row r="80" spans="1:18">
      <c r="A80" s="3" t="s">
        <v>96</v>
      </c>
    </row>
    <row r="81" spans="1:7">
      <c r="A81" s="30" t="s">
        <v>479</v>
      </c>
    </row>
    <row r="82" spans="1:7">
      <c r="A82" s="3" t="s">
        <v>208</v>
      </c>
    </row>
    <row r="83" spans="1:7">
      <c r="A83" s="2" t="s">
        <v>480</v>
      </c>
    </row>
    <row r="84" spans="1:7">
      <c r="A84" s="40" t="s">
        <v>481</v>
      </c>
    </row>
    <row r="85" spans="1:7">
      <c r="A85" s="30" t="s">
        <v>482</v>
      </c>
    </row>
    <row r="86" spans="1:7">
      <c r="A86" s="2" t="s">
        <v>483</v>
      </c>
    </row>
    <row r="87" spans="1:7">
      <c r="A87" s="2" t="s">
        <v>484</v>
      </c>
    </row>
    <row r="88" spans="1:7">
      <c r="A88" s="476" t="s">
        <v>485</v>
      </c>
      <c r="B88" s="476"/>
      <c r="C88" s="476"/>
      <c r="D88" s="476"/>
      <c r="E88" s="476"/>
      <c r="F88" s="476"/>
      <c r="G88" s="476"/>
    </row>
  </sheetData>
  <sortState xmlns:xlrd2="http://schemas.microsoft.com/office/spreadsheetml/2017/richdata2" ref="A5:AO31">
    <sortCondition ref="A5:A31"/>
  </sortState>
  <mergeCells count="2">
    <mergeCell ref="A45:G45"/>
    <mergeCell ref="A88:G88"/>
  </mergeCells>
  <phoneticPr fontId="7" type="noConversion"/>
  <conditionalFormatting sqref="B78:O78">
    <cfRule type="cellIs" dxfId="9" priority="2" stopIfTrue="1" operator="equal">
      <formula>"."</formula>
    </cfRule>
  </conditionalFormatting>
  <conditionalFormatting sqref="B49:R77">
    <cfRule type="cellIs" dxfId="8" priority="1" stopIfTrue="1" operator="equal">
      <formula>"."</formula>
    </cfRule>
  </conditionalFormatting>
  <dataValidations count="1">
    <dataValidation type="list" allowBlank="1" showInputMessage="1" showErrorMessage="1" sqref="B65507" xr:uid="{00000000-0002-0000-1200-000000000000}">
      <formula1>$AA$1:$AA$2</formula1>
    </dataValidation>
  </dataValidations>
  <hyperlinks>
    <hyperlink ref="A41" r:id="rId1" xr:uid="{00000000-0004-0000-1200-000000000000}"/>
    <hyperlink ref="A84" r:id="rId2" xr:uid="{00000000-0004-0000-1200-000001000000}"/>
  </hyperlinks>
  <pageMargins left="0.7" right="0.7" top="0.75" bottom="0.75" header="0.3" footer="0.3"/>
  <pageSetup paperSize="9" scale="18" fitToHeight="0" orientation="landscape" r:id="rId3"/>
  <ignoredErrors>
    <ignoredError sqref="B35:R35"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FFE8E-E5E2-4C3C-9CFB-7B97924B284E}">
  <sheetPr>
    <pageSetUpPr fitToPage="1"/>
  </sheetPr>
  <dimension ref="A1:N96"/>
  <sheetViews>
    <sheetView showGridLines="0" workbookViewId="0"/>
  </sheetViews>
  <sheetFormatPr defaultColWidth="9.140625" defaultRowHeight="15"/>
  <cols>
    <col min="1" max="1" width="25.85546875" style="203" customWidth="1"/>
    <col min="2" max="2" width="24" style="203" customWidth="1"/>
    <col min="3" max="3" width="12.7109375" style="203" customWidth="1"/>
    <col min="4" max="4" width="12.7109375" style="233" customWidth="1"/>
    <col min="5" max="5" width="12.5703125" style="210" customWidth="1"/>
    <col min="6" max="6" width="12.5703125" style="72" customWidth="1"/>
    <col min="7" max="16384" width="9.140625" style="72"/>
  </cols>
  <sheetData>
    <row r="1" spans="1:14" ht="18" customHeight="1">
      <c r="A1" s="74" t="s">
        <v>65</v>
      </c>
      <c r="B1" s="192"/>
      <c r="C1" s="192"/>
      <c r="D1" s="228"/>
      <c r="E1" s="194"/>
      <c r="F1" s="11"/>
      <c r="G1" s="11"/>
      <c r="H1" s="11"/>
      <c r="I1" s="11"/>
    </row>
    <row r="2" spans="1:14" ht="18" customHeight="1">
      <c r="A2" s="74" t="s">
        <v>70</v>
      </c>
      <c r="B2" s="192"/>
      <c r="C2" s="192"/>
      <c r="D2" s="228"/>
      <c r="E2" s="193"/>
      <c r="F2" s="11"/>
      <c r="G2" s="11"/>
      <c r="H2" s="11"/>
      <c r="I2" s="11"/>
    </row>
    <row r="3" spans="1:14" ht="15" customHeight="1">
      <c r="A3" s="195"/>
      <c r="B3" s="195"/>
      <c r="C3" s="195"/>
      <c r="D3" s="229"/>
      <c r="E3" s="196"/>
      <c r="F3" s="11"/>
      <c r="G3" s="11"/>
      <c r="H3" s="11"/>
      <c r="I3" s="11"/>
    </row>
    <row r="4" spans="1:14" s="67" customFormat="1" ht="15" customHeight="1">
      <c r="A4" s="275"/>
      <c r="B4" s="276" t="s">
        <v>318</v>
      </c>
      <c r="C4" s="496" t="s">
        <v>486</v>
      </c>
      <c r="D4" s="496"/>
      <c r="E4" s="197"/>
      <c r="F4" s="224"/>
      <c r="G4" s="224"/>
      <c r="H4" s="224"/>
      <c r="I4" s="224"/>
      <c r="J4" s="224"/>
      <c r="K4" s="224"/>
      <c r="L4" s="224"/>
      <c r="M4" s="224"/>
      <c r="N4" s="224"/>
    </row>
    <row r="5" spans="1:14" s="67" customFormat="1" ht="15" customHeight="1">
      <c r="A5" s="603"/>
      <c r="B5" s="536"/>
      <c r="C5" s="604" t="s">
        <v>84</v>
      </c>
      <c r="D5" s="604" t="s">
        <v>85</v>
      </c>
      <c r="E5" s="198"/>
      <c r="F5" s="224"/>
      <c r="G5" s="224"/>
      <c r="H5" s="224"/>
      <c r="I5" s="224"/>
      <c r="J5" s="224"/>
      <c r="K5" s="224"/>
      <c r="L5" s="224"/>
      <c r="M5" s="224"/>
      <c r="N5" s="224"/>
    </row>
    <row r="6" spans="1:14" s="67" customFormat="1" ht="15" customHeight="1">
      <c r="A6" s="199" t="s">
        <v>319</v>
      </c>
      <c r="B6" s="200" t="s">
        <v>487</v>
      </c>
      <c r="C6" s="230">
        <v>10</v>
      </c>
      <c r="D6" s="230">
        <v>3</v>
      </c>
      <c r="E6" s="201"/>
      <c r="F6" s="224"/>
      <c r="G6" s="224"/>
      <c r="H6" s="224"/>
      <c r="I6" s="224"/>
      <c r="J6" s="224"/>
      <c r="K6" s="224"/>
      <c r="L6" s="224"/>
      <c r="M6" s="224"/>
      <c r="N6" s="224"/>
    </row>
    <row r="7" spans="1:14" s="67" customFormat="1" ht="15" customHeight="1">
      <c r="A7" s="199"/>
      <c r="B7" s="200" t="s">
        <v>488</v>
      </c>
      <c r="C7" s="230">
        <v>2246</v>
      </c>
      <c r="D7" s="230">
        <v>147</v>
      </c>
      <c r="E7" s="201"/>
      <c r="F7" s="224"/>
      <c r="G7" s="224"/>
      <c r="H7" s="224"/>
      <c r="I7" s="224"/>
      <c r="J7" s="224"/>
      <c r="K7" s="224"/>
      <c r="L7" s="224"/>
      <c r="M7" s="224"/>
      <c r="N7" s="224"/>
    </row>
    <row r="8" spans="1:14" s="67" customFormat="1" ht="15" customHeight="1">
      <c r="A8" s="199"/>
      <c r="B8" s="200" t="s">
        <v>321</v>
      </c>
      <c r="C8" s="230">
        <v>2991</v>
      </c>
      <c r="D8" s="230">
        <v>198</v>
      </c>
      <c r="E8" s="201"/>
      <c r="F8" s="224"/>
      <c r="G8" s="224"/>
      <c r="H8" s="224"/>
      <c r="I8" s="224"/>
      <c r="J8" s="224"/>
      <c r="K8" s="224"/>
      <c r="L8" s="224"/>
      <c r="M8" s="224"/>
      <c r="N8" s="224"/>
    </row>
    <row r="9" spans="1:14" s="67" customFormat="1" ht="15" customHeight="1">
      <c r="A9" s="199"/>
      <c r="B9" s="200" t="s">
        <v>489</v>
      </c>
      <c r="C9" s="230">
        <v>5218</v>
      </c>
      <c r="D9" s="379">
        <v>490</v>
      </c>
      <c r="E9" s="201"/>
      <c r="F9" s="224"/>
      <c r="G9" s="224"/>
      <c r="H9" s="224"/>
      <c r="I9" s="224"/>
      <c r="J9" s="224"/>
      <c r="K9" s="224"/>
      <c r="L9" s="224"/>
      <c r="M9" s="224"/>
      <c r="N9" s="224"/>
    </row>
    <row r="10" spans="1:14" s="67" customFormat="1" ht="15" customHeight="1">
      <c r="A10" s="199"/>
      <c r="B10" s="200" t="s">
        <v>327</v>
      </c>
      <c r="C10" s="260">
        <v>0</v>
      </c>
      <c r="D10" s="260">
        <v>0</v>
      </c>
      <c r="E10" s="202"/>
      <c r="F10" s="224"/>
      <c r="G10" s="224"/>
      <c r="H10" s="224"/>
      <c r="I10" s="224"/>
      <c r="J10" s="224"/>
      <c r="K10" s="224"/>
      <c r="L10" s="224"/>
      <c r="M10" s="224"/>
      <c r="N10" s="224"/>
    </row>
    <row r="11" spans="1:14" s="67" customFormat="1" ht="15" customHeight="1">
      <c r="A11" s="199"/>
      <c r="B11" s="295"/>
      <c r="C11" s="260"/>
      <c r="D11" s="260"/>
      <c r="E11" s="202"/>
      <c r="F11" s="224"/>
      <c r="G11" s="224"/>
      <c r="H11" s="224"/>
      <c r="I11" s="224"/>
      <c r="J11" s="224"/>
      <c r="K11" s="224"/>
      <c r="L11" s="224"/>
      <c r="M11" s="224"/>
      <c r="N11" s="224"/>
    </row>
    <row r="12" spans="1:14" s="67" customFormat="1" ht="15" customHeight="1">
      <c r="A12" s="199" t="s">
        <v>322</v>
      </c>
      <c r="B12" s="200" t="s">
        <v>490</v>
      </c>
      <c r="C12" s="260">
        <v>110</v>
      </c>
      <c r="D12" s="260">
        <v>6</v>
      </c>
      <c r="E12" s="202"/>
      <c r="F12" s="224"/>
      <c r="G12" s="224"/>
      <c r="H12" s="224"/>
      <c r="I12" s="224"/>
      <c r="J12" s="224"/>
      <c r="K12" s="224"/>
      <c r="L12" s="224"/>
      <c r="M12" s="224"/>
      <c r="N12" s="224"/>
    </row>
    <row r="13" spans="1:14" s="67" customFormat="1" ht="15" customHeight="1">
      <c r="A13" s="199"/>
      <c r="B13" s="200" t="s">
        <v>323</v>
      </c>
      <c r="C13" s="260">
        <v>111</v>
      </c>
      <c r="D13" s="260">
        <v>12</v>
      </c>
      <c r="E13" s="202"/>
      <c r="F13" s="224"/>
      <c r="G13" s="224"/>
      <c r="H13" s="224"/>
      <c r="I13" s="224"/>
      <c r="J13" s="224"/>
      <c r="K13" s="224"/>
      <c r="L13" s="224"/>
      <c r="M13" s="224"/>
      <c r="N13" s="224"/>
    </row>
    <row r="14" spans="1:14" s="67" customFormat="1" ht="15" customHeight="1">
      <c r="A14" s="199"/>
      <c r="B14" s="200" t="s">
        <v>324</v>
      </c>
      <c r="C14" s="260">
        <v>8279</v>
      </c>
      <c r="D14" s="260">
        <v>685</v>
      </c>
      <c r="E14" s="202"/>
      <c r="F14" s="224"/>
      <c r="G14" s="224"/>
      <c r="H14" s="224"/>
      <c r="I14" s="224"/>
      <c r="J14" s="224"/>
      <c r="K14" s="224"/>
      <c r="L14" s="224"/>
      <c r="M14" s="224"/>
      <c r="N14" s="224"/>
    </row>
    <row r="15" spans="1:14" s="67" customFormat="1" ht="15" customHeight="1">
      <c r="A15" s="199"/>
      <c r="B15" s="200" t="s">
        <v>325</v>
      </c>
      <c r="C15" s="230">
        <v>323</v>
      </c>
      <c r="D15" s="230">
        <v>47</v>
      </c>
      <c r="E15" s="202"/>
      <c r="F15" s="224"/>
      <c r="G15" s="224"/>
      <c r="H15" s="224"/>
      <c r="I15" s="224"/>
      <c r="J15" s="224"/>
      <c r="K15" s="224"/>
      <c r="L15" s="224"/>
      <c r="M15" s="224"/>
      <c r="N15" s="224"/>
    </row>
    <row r="16" spans="1:14" s="67" customFormat="1" ht="15" customHeight="1">
      <c r="A16" s="199"/>
      <c r="B16" s="200" t="s">
        <v>326</v>
      </c>
      <c r="C16" s="230">
        <v>635</v>
      </c>
      <c r="D16" s="230">
        <v>95</v>
      </c>
      <c r="E16" s="202"/>
      <c r="F16" s="224"/>
      <c r="G16" s="224"/>
      <c r="H16" s="224"/>
      <c r="I16" s="224"/>
      <c r="J16" s="224"/>
      <c r="K16" s="224"/>
      <c r="L16" s="224"/>
      <c r="M16" s="224"/>
      <c r="N16" s="224"/>
    </row>
    <row r="17" spans="1:14" s="67" customFormat="1" ht="15" customHeight="1">
      <c r="A17" s="199"/>
      <c r="B17" s="200" t="s">
        <v>491</v>
      </c>
      <c r="C17" s="230">
        <v>81</v>
      </c>
      <c r="D17" s="230">
        <v>13</v>
      </c>
      <c r="E17" s="202"/>
      <c r="F17" s="224"/>
      <c r="G17" s="224"/>
      <c r="H17" s="224"/>
      <c r="I17" s="224"/>
      <c r="J17" s="224"/>
      <c r="K17" s="224"/>
      <c r="L17" s="224"/>
      <c r="M17" s="224"/>
      <c r="N17" s="224"/>
    </row>
    <row r="18" spans="1:14" s="67" customFormat="1" ht="15" customHeight="1">
      <c r="A18" s="199"/>
      <c r="B18" s="204" t="s">
        <v>327</v>
      </c>
      <c r="C18" s="230">
        <v>9</v>
      </c>
      <c r="D18" s="230">
        <v>0</v>
      </c>
      <c r="E18" s="202"/>
      <c r="F18" s="224"/>
      <c r="G18" s="224"/>
      <c r="H18" s="224"/>
      <c r="I18" s="224"/>
      <c r="J18" s="224"/>
      <c r="K18" s="224"/>
      <c r="L18" s="224"/>
      <c r="M18" s="224"/>
      <c r="N18" s="224"/>
    </row>
    <row r="19" spans="1:14" s="67" customFormat="1" ht="15" customHeight="1">
      <c r="A19" s="199"/>
      <c r="B19" s="295"/>
      <c r="C19" s="230"/>
      <c r="D19" s="230"/>
      <c r="E19" s="202"/>
      <c r="F19" s="224"/>
      <c r="G19" s="224"/>
      <c r="H19" s="224"/>
      <c r="I19" s="224"/>
      <c r="J19" s="224"/>
      <c r="K19" s="224"/>
      <c r="L19" s="224"/>
      <c r="M19" s="224"/>
      <c r="N19" s="224"/>
    </row>
    <row r="20" spans="1:14" s="67" customFormat="1" ht="15" customHeight="1">
      <c r="A20" s="199" t="s">
        <v>328</v>
      </c>
      <c r="B20" s="200" t="s">
        <v>331</v>
      </c>
      <c r="C20" s="260">
        <v>201</v>
      </c>
      <c r="D20" s="260">
        <v>25</v>
      </c>
      <c r="E20" s="202"/>
      <c r="F20" s="224"/>
      <c r="G20" s="224"/>
      <c r="H20" s="224"/>
      <c r="I20" s="224"/>
      <c r="J20" s="224"/>
      <c r="K20" s="224"/>
      <c r="L20" s="224"/>
      <c r="M20" s="224"/>
      <c r="N20" s="224"/>
    </row>
    <row r="21" spans="1:14" s="67" customFormat="1" ht="15" customHeight="1">
      <c r="A21" s="199"/>
      <c r="B21" s="200" t="s">
        <v>332</v>
      </c>
      <c r="C21" s="230">
        <v>210</v>
      </c>
      <c r="D21" s="230">
        <v>23</v>
      </c>
      <c r="E21" s="201"/>
      <c r="F21" s="224"/>
      <c r="G21" s="224"/>
      <c r="H21" s="224"/>
      <c r="I21" s="224"/>
      <c r="J21" s="224"/>
      <c r="K21" s="224"/>
      <c r="L21" s="224"/>
      <c r="M21" s="224"/>
      <c r="N21" s="224"/>
    </row>
    <row r="22" spans="1:14" s="67" customFormat="1" ht="15" customHeight="1">
      <c r="A22" s="199"/>
      <c r="B22" s="200" t="s">
        <v>333</v>
      </c>
      <c r="C22" s="230">
        <v>41</v>
      </c>
      <c r="D22" s="230">
        <v>25</v>
      </c>
      <c r="E22" s="201"/>
      <c r="F22" s="224"/>
      <c r="G22" s="224"/>
      <c r="H22" s="224"/>
      <c r="I22" s="224"/>
      <c r="J22" s="224"/>
      <c r="K22" s="224"/>
      <c r="L22" s="224"/>
      <c r="M22" s="224"/>
      <c r="N22" s="224"/>
    </row>
    <row r="23" spans="1:14" s="67" customFormat="1" ht="15" customHeight="1">
      <c r="A23" s="199"/>
      <c r="B23" s="200" t="s">
        <v>334</v>
      </c>
      <c r="C23" s="260">
        <v>625</v>
      </c>
      <c r="D23" s="260">
        <v>52</v>
      </c>
      <c r="E23" s="202"/>
      <c r="F23" s="224"/>
      <c r="G23" s="224"/>
      <c r="H23" s="224"/>
      <c r="I23" s="224"/>
      <c r="J23" s="224"/>
      <c r="K23" s="224"/>
      <c r="L23" s="224"/>
      <c r="M23" s="224"/>
      <c r="N23" s="224"/>
    </row>
    <row r="24" spans="1:14" s="67" customFormat="1" ht="15" customHeight="1">
      <c r="A24" s="199"/>
      <c r="B24" s="200" t="s">
        <v>327</v>
      </c>
      <c r="C24" s="230">
        <v>15</v>
      </c>
      <c r="D24" s="230">
        <v>17</v>
      </c>
      <c r="E24" s="201"/>
      <c r="F24" s="224"/>
      <c r="G24" s="224"/>
      <c r="H24" s="224"/>
      <c r="I24" s="224"/>
      <c r="J24" s="224"/>
      <c r="K24" s="224"/>
      <c r="L24" s="224"/>
      <c r="M24" s="224"/>
      <c r="N24" s="224"/>
    </row>
    <row r="25" spans="1:14" s="67" customFormat="1" ht="15" customHeight="1">
      <c r="A25" s="199"/>
      <c r="B25" s="200"/>
      <c r="C25" s="230"/>
      <c r="D25" s="230"/>
      <c r="E25" s="201"/>
      <c r="F25" s="224"/>
      <c r="G25" s="224"/>
      <c r="H25" s="224"/>
      <c r="I25" s="224"/>
      <c r="J25" s="224"/>
      <c r="K25" s="224"/>
      <c r="L25" s="224"/>
      <c r="M25" s="224"/>
      <c r="N25" s="224"/>
    </row>
    <row r="26" spans="1:14" s="67" customFormat="1" ht="15" customHeight="1">
      <c r="A26" s="199" t="s">
        <v>337</v>
      </c>
      <c r="B26" s="200" t="s">
        <v>338</v>
      </c>
      <c r="C26" s="260">
        <v>350</v>
      </c>
      <c r="D26" s="260">
        <v>45</v>
      </c>
      <c r="E26" s="202"/>
      <c r="F26" s="224"/>
      <c r="G26" s="224"/>
      <c r="H26" s="224"/>
      <c r="I26" s="224"/>
      <c r="J26" s="224"/>
      <c r="K26" s="224"/>
      <c r="L26" s="224"/>
      <c r="M26" s="224"/>
      <c r="N26" s="224"/>
    </row>
    <row r="27" spans="1:14" s="67" customFormat="1" ht="15" customHeight="1">
      <c r="A27" s="199"/>
      <c r="B27" s="200" t="s">
        <v>339</v>
      </c>
      <c r="C27" s="260">
        <v>10</v>
      </c>
      <c r="D27" s="260">
        <v>2</v>
      </c>
      <c r="E27" s="202"/>
      <c r="F27" s="224"/>
      <c r="G27" s="224"/>
      <c r="H27" s="224"/>
      <c r="I27" s="224"/>
      <c r="J27" s="224"/>
      <c r="K27" s="224"/>
      <c r="L27" s="224"/>
      <c r="M27" s="224"/>
      <c r="N27" s="224"/>
    </row>
    <row r="28" spans="1:14" s="67" customFormat="1" ht="15" customHeight="1">
      <c r="A28" s="199"/>
      <c r="B28" s="200" t="s">
        <v>340</v>
      </c>
      <c r="C28" s="260">
        <v>114</v>
      </c>
      <c r="D28" s="260">
        <v>32</v>
      </c>
      <c r="E28" s="202"/>
      <c r="F28" s="11"/>
      <c r="G28" s="11"/>
      <c r="H28" s="11"/>
      <c r="I28" s="11"/>
    </row>
    <row r="29" spans="1:14" s="67" customFormat="1" ht="15" customHeight="1">
      <c r="A29" s="199"/>
      <c r="B29" s="200" t="s">
        <v>342</v>
      </c>
      <c r="C29" s="260">
        <v>62</v>
      </c>
      <c r="D29" s="260">
        <v>37</v>
      </c>
      <c r="E29" s="202"/>
      <c r="F29" s="11"/>
      <c r="G29" s="11"/>
      <c r="H29" s="11"/>
      <c r="I29" s="11"/>
    </row>
    <row r="30" spans="1:14" s="67" customFormat="1" ht="15" customHeight="1">
      <c r="A30" s="199"/>
      <c r="B30" s="200" t="s">
        <v>492</v>
      </c>
      <c r="C30" s="260">
        <v>33</v>
      </c>
      <c r="D30" s="260">
        <v>0</v>
      </c>
      <c r="E30" s="202"/>
      <c r="F30" s="11"/>
      <c r="G30" s="11"/>
      <c r="H30" s="11"/>
      <c r="I30" s="11"/>
    </row>
    <row r="31" spans="1:14" s="67" customFormat="1" ht="15" customHeight="1">
      <c r="A31" s="199"/>
      <c r="B31" s="200" t="s">
        <v>343</v>
      </c>
      <c r="C31" s="260">
        <v>616</v>
      </c>
      <c r="D31" s="260">
        <v>95</v>
      </c>
      <c r="E31" s="202"/>
      <c r="F31" s="11"/>
      <c r="G31" s="11"/>
      <c r="H31" s="11"/>
      <c r="I31" s="11"/>
    </row>
    <row r="32" spans="1:14" s="67" customFormat="1" ht="15" customHeight="1">
      <c r="A32" s="199"/>
      <c r="B32" s="200" t="s">
        <v>493</v>
      </c>
      <c r="C32" s="260">
        <v>85</v>
      </c>
      <c r="D32" s="260">
        <v>9</v>
      </c>
      <c r="E32" s="202"/>
      <c r="F32" s="11"/>
      <c r="G32" s="11"/>
      <c r="H32" s="11"/>
      <c r="I32" s="11"/>
    </row>
    <row r="33" spans="1:9" s="67" customFormat="1" ht="15" customHeight="1">
      <c r="A33" s="199"/>
      <c r="B33" s="200" t="s">
        <v>494</v>
      </c>
      <c r="C33" s="260">
        <v>15</v>
      </c>
      <c r="D33" s="260">
        <v>1</v>
      </c>
      <c r="E33" s="202"/>
      <c r="F33" s="11"/>
      <c r="G33" s="11"/>
      <c r="H33" s="11"/>
      <c r="I33" s="11"/>
    </row>
    <row r="34" spans="1:9" s="67" customFormat="1" ht="15" customHeight="1">
      <c r="A34" s="199"/>
      <c r="B34" s="200" t="s">
        <v>495</v>
      </c>
      <c r="C34" s="260">
        <v>33</v>
      </c>
      <c r="D34" s="260">
        <v>5</v>
      </c>
      <c r="E34" s="202"/>
      <c r="F34" s="11"/>
      <c r="G34" s="11"/>
      <c r="H34" s="11"/>
      <c r="I34" s="11"/>
    </row>
    <row r="35" spans="1:9" s="67" customFormat="1" ht="15" customHeight="1">
      <c r="A35" s="199"/>
      <c r="B35" s="200" t="s">
        <v>344</v>
      </c>
      <c r="C35" s="260">
        <v>381</v>
      </c>
      <c r="D35" s="260">
        <v>183</v>
      </c>
      <c r="E35" s="202"/>
      <c r="F35" s="11"/>
      <c r="G35" s="11"/>
      <c r="H35" s="11"/>
      <c r="I35" s="11"/>
    </row>
    <row r="36" spans="1:9" s="67" customFormat="1" ht="15" customHeight="1">
      <c r="A36" s="199"/>
      <c r="B36" s="200" t="s">
        <v>327</v>
      </c>
      <c r="C36" s="260">
        <v>41</v>
      </c>
      <c r="D36" s="260">
        <v>13</v>
      </c>
      <c r="E36" s="202"/>
      <c r="F36" s="11"/>
      <c r="G36" s="11"/>
      <c r="H36" s="11"/>
      <c r="I36" s="11"/>
    </row>
    <row r="37" spans="1:9" s="67" customFormat="1" ht="15" customHeight="1">
      <c r="A37" s="199"/>
      <c r="B37" s="200"/>
      <c r="C37" s="260"/>
      <c r="D37" s="260"/>
      <c r="E37" s="202"/>
      <c r="F37" s="11"/>
      <c r="G37" s="11"/>
      <c r="H37" s="11"/>
      <c r="I37" s="11"/>
    </row>
    <row r="38" spans="1:9" s="67" customFormat="1" ht="15" customHeight="1">
      <c r="A38" s="199" t="s">
        <v>345</v>
      </c>
      <c r="B38" s="200" t="s">
        <v>496</v>
      </c>
      <c r="C38" s="260">
        <v>20</v>
      </c>
      <c r="D38" s="260">
        <v>7</v>
      </c>
      <c r="E38" s="202"/>
      <c r="F38" s="11"/>
      <c r="G38" s="11"/>
      <c r="H38" s="11"/>
      <c r="I38" s="11"/>
    </row>
    <row r="39" spans="1:9" s="67" customFormat="1" ht="15" customHeight="1">
      <c r="A39" s="199"/>
      <c r="B39" s="200" t="s">
        <v>347</v>
      </c>
      <c r="C39" s="260">
        <v>24</v>
      </c>
      <c r="D39" s="260">
        <v>4</v>
      </c>
      <c r="E39" s="202"/>
      <c r="F39" s="11"/>
      <c r="G39" s="11"/>
      <c r="H39" s="11"/>
      <c r="I39" s="11"/>
    </row>
    <row r="40" spans="1:9" s="67" customFormat="1" ht="15" customHeight="1">
      <c r="A40" s="199"/>
      <c r="B40" s="200" t="s">
        <v>348</v>
      </c>
      <c r="C40" s="260">
        <v>441</v>
      </c>
      <c r="D40" s="260">
        <v>57</v>
      </c>
      <c r="E40" s="202"/>
      <c r="F40" s="11"/>
      <c r="G40" s="11"/>
      <c r="H40" s="11"/>
      <c r="I40" s="11"/>
    </row>
    <row r="41" spans="1:9" s="67" customFormat="1" ht="15" customHeight="1">
      <c r="A41" s="199"/>
      <c r="B41" s="200" t="s">
        <v>349</v>
      </c>
      <c r="C41" s="260">
        <v>573</v>
      </c>
      <c r="D41" s="260">
        <v>106</v>
      </c>
      <c r="E41" s="202"/>
      <c r="F41" s="11"/>
      <c r="G41" s="11"/>
      <c r="H41" s="11"/>
      <c r="I41" s="11"/>
    </row>
    <row r="42" spans="1:9" s="67" customFormat="1" ht="15" customHeight="1">
      <c r="A42" s="199"/>
      <c r="B42" s="200" t="s">
        <v>350</v>
      </c>
      <c r="C42" s="260">
        <v>16</v>
      </c>
      <c r="D42" s="260">
        <v>8</v>
      </c>
      <c r="E42" s="202"/>
      <c r="F42" s="11"/>
      <c r="G42" s="11"/>
      <c r="H42" s="11"/>
      <c r="I42" s="11"/>
    </row>
    <row r="43" spans="1:9" s="67" customFormat="1" ht="15" customHeight="1">
      <c r="A43" s="199"/>
      <c r="B43" s="200" t="s">
        <v>352</v>
      </c>
      <c r="C43" s="260">
        <v>74</v>
      </c>
      <c r="D43" s="260">
        <v>21</v>
      </c>
      <c r="E43" s="202"/>
      <c r="F43" s="11"/>
      <c r="G43" s="11"/>
      <c r="H43" s="11"/>
      <c r="I43" s="11"/>
    </row>
    <row r="44" spans="1:9" s="67" customFormat="1" ht="15" customHeight="1">
      <c r="A44" s="199"/>
      <c r="B44" s="200" t="s">
        <v>353</v>
      </c>
      <c r="C44" s="260">
        <v>104</v>
      </c>
      <c r="D44" s="260">
        <v>20</v>
      </c>
      <c r="E44" s="202"/>
      <c r="F44" s="11"/>
      <c r="G44" s="11"/>
      <c r="H44" s="11"/>
      <c r="I44" s="11"/>
    </row>
    <row r="45" spans="1:9" s="67" customFormat="1" ht="15" customHeight="1">
      <c r="A45" s="199"/>
      <c r="B45" s="200" t="s">
        <v>355</v>
      </c>
      <c r="C45" s="260">
        <v>11</v>
      </c>
      <c r="D45" s="260">
        <v>6</v>
      </c>
      <c r="E45" s="202"/>
      <c r="F45" s="11"/>
      <c r="G45" s="11"/>
      <c r="H45" s="11"/>
      <c r="I45" s="11"/>
    </row>
    <row r="46" spans="1:9" s="67" customFormat="1" ht="15" customHeight="1">
      <c r="A46" s="199"/>
      <c r="B46" s="200" t="s">
        <v>357</v>
      </c>
      <c r="C46" s="260">
        <v>72</v>
      </c>
      <c r="D46" s="260">
        <v>29</v>
      </c>
      <c r="E46" s="202"/>
      <c r="F46" s="11"/>
      <c r="G46" s="11"/>
      <c r="H46" s="11"/>
      <c r="I46" s="11"/>
    </row>
    <row r="47" spans="1:9" s="67" customFormat="1" ht="15" customHeight="1">
      <c r="A47" s="199"/>
      <c r="B47" s="200" t="s">
        <v>360</v>
      </c>
      <c r="C47" s="260">
        <v>166</v>
      </c>
      <c r="D47" s="260">
        <v>42</v>
      </c>
      <c r="E47" s="202"/>
      <c r="F47" s="11"/>
      <c r="G47" s="11"/>
      <c r="H47" s="11"/>
      <c r="I47" s="11"/>
    </row>
    <row r="48" spans="1:9" s="67" customFormat="1" ht="15" customHeight="1">
      <c r="A48" s="199"/>
      <c r="B48" s="200" t="s">
        <v>365</v>
      </c>
      <c r="C48" s="260">
        <v>108</v>
      </c>
      <c r="D48" s="260">
        <v>48</v>
      </c>
      <c r="E48" s="202"/>
      <c r="F48" s="11"/>
      <c r="G48" s="11"/>
      <c r="H48" s="11"/>
      <c r="I48" s="11"/>
    </row>
    <row r="49" spans="1:9" s="67" customFormat="1" ht="15" customHeight="1">
      <c r="A49" s="199"/>
      <c r="B49" s="200" t="s">
        <v>327</v>
      </c>
      <c r="C49" s="260">
        <v>65</v>
      </c>
      <c r="D49" s="380">
        <v>49</v>
      </c>
      <c r="E49" s="202"/>
      <c r="F49" s="11"/>
      <c r="G49" s="11"/>
      <c r="H49" s="11"/>
      <c r="I49" s="11"/>
    </row>
    <row r="50" spans="1:9" s="67" customFormat="1" ht="15" customHeight="1">
      <c r="A50" s="199"/>
      <c r="B50" s="200"/>
      <c r="C50" s="260"/>
      <c r="D50" s="260"/>
      <c r="E50" s="202"/>
      <c r="F50" s="11"/>
      <c r="G50" s="11"/>
      <c r="H50" s="11"/>
      <c r="I50" s="11"/>
    </row>
    <row r="51" spans="1:9" s="67" customFormat="1" ht="15" customHeight="1">
      <c r="A51" s="199" t="s">
        <v>366</v>
      </c>
      <c r="B51" s="200" t="s">
        <v>367</v>
      </c>
      <c r="C51" s="230">
        <v>20</v>
      </c>
      <c r="D51" s="230">
        <v>7</v>
      </c>
      <c r="E51" s="201"/>
      <c r="F51" s="11"/>
      <c r="G51" s="11"/>
      <c r="H51" s="11"/>
      <c r="I51" s="11"/>
    </row>
    <row r="52" spans="1:9" s="67" customFormat="1" ht="15" customHeight="1">
      <c r="A52" s="199"/>
      <c r="B52" s="200" t="s">
        <v>368</v>
      </c>
      <c r="C52" s="230">
        <v>50</v>
      </c>
      <c r="D52" s="230">
        <v>22</v>
      </c>
      <c r="E52" s="201"/>
      <c r="F52" s="11"/>
      <c r="G52" s="11"/>
      <c r="H52" s="11"/>
      <c r="I52" s="11"/>
    </row>
    <row r="53" spans="1:9" s="67" customFormat="1" ht="15" customHeight="1">
      <c r="A53" s="199"/>
      <c r="B53" s="200" t="s">
        <v>371</v>
      </c>
      <c r="C53" s="230">
        <v>184</v>
      </c>
      <c r="D53" s="230">
        <v>22</v>
      </c>
      <c r="E53" s="201"/>
      <c r="F53" s="11"/>
      <c r="G53" s="11"/>
      <c r="H53" s="11"/>
      <c r="I53" s="11"/>
    </row>
    <row r="54" spans="1:9" s="67" customFormat="1" ht="15" customHeight="1">
      <c r="A54" s="199"/>
      <c r="B54" s="200" t="s">
        <v>374</v>
      </c>
      <c r="C54" s="230">
        <v>69</v>
      </c>
      <c r="D54" s="230">
        <v>33</v>
      </c>
      <c r="E54" s="201"/>
      <c r="F54" s="11"/>
      <c r="G54" s="11"/>
      <c r="H54" s="11"/>
      <c r="I54" s="11"/>
    </row>
    <row r="55" spans="1:9" s="67" customFormat="1" ht="15" customHeight="1">
      <c r="A55" s="199"/>
      <c r="B55" s="200" t="s">
        <v>375</v>
      </c>
      <c r="C55" s="230">
        <v>106</v>
      </c>
      <c r="D55" s="230">
        <v>46</v>
      </c>
      <c r="E55" s="201"/>
      <c r="F55" s="11"/>
      <c r="G55" s="11"/>
      <c r="H55" s="11"/>
      <c r="I55" s="11"/>
    </row>
    <row r="56" spans="1:9" s="67" customFormat="1" ht="15" customHeight="1">
      <c r="A56" s="199"/>
      <c r="B56" s="200" t="s">
        <v>377</v>
      </c>
      <c r="C56" s="230">
        <v>175</v>
      </c>
      <c r="D56" s="230">
        <v>112</v>
      </c>
      <c r="E56" s="201"/>
      <c r="F56" s="11"/>
      <c r="G56" s="11"/>
      <c r="H56" s="11"/>
      <c r="I56" s="11"/>
    </row>
    <row r="57" spans="1:9" s="67" customFormat="1" ht="15" customHeight="1">
      <c r="A57" s="199"/>
      <c r="B57" s="200" t="s">
        <v>378</v>
      </c>
      <c r="C57" s="230">
        <v>163</v>
      </c>
      <c r="D57" s="230">
        <v>46</v>
      </c>
      <c r="E57" s="201"/>
      <c r="F57" s="11"/>
      <c r="G57" s="11"/>
      <c r="H57" s="11"/>
      <c r="I57" s="11"/>
    </row>
    <row r="58" spans="1:9" s="67" customFormat="1" ht="15" customHeight="1">
      <c r="A58" s="199"/>
      <c r="B58" s="200" t="s">
        <v>380</v>
      </c>
      <c r="C58" s="230">
        <v>172</v>
      </c>
      <c r="D58" s="230">
        <v>27</v>
      </c>
      <c r="E58" s="201"/>
      <c r="F58" s="11"/>
      <c r="G58" s="11"/>
      <c r="H58" s="11"/>
      <c r="I58" s="11"/>
    </row>
    <row r="59" spans="1:9" s="67" customFormat="1" ht="15" customHeight="1">
      <c r="A59" s="199"/>
      <c r="B59" s="200" t="s">
        <v>382</v>
      </c>
      <c r="C59" s="230">
        <v>969</v>
      </c>
      <c r="D59" s="230">
        <v>96</v>
      </c>
      <c r="E59" s="201"/>
      <c r="F59" s="11"/>
      <c r="G59" s="11"/>
      <c r="H59" s="11"/>
      <c r="I59" s="11"/>
    </row>
    <row r="60" spans="1:9" s="67" customFormat="1" ht="15" customHeight="1">
      <c r="A60" s="199"/>
      <c r="B60" s="200" t="s">
        <v>383</v>
      </c>
      <c r="C60" s="230">
        <v>51</v>
      </c>
      <c r="D60" s="230">
        <v>16</v>
      </c>
      <c r="E60" s="201"/>
      <c r="F60" s="11"/>
      <c r="G60" s="11"/>
      <c r="H60" s="11"/>
      <c r="I60" s="11"/>
    </row>
    <row r="61" spans="1:9" s="67" customFormat="1" ht="15" customHeight="1">
      <c r="A61" s="199"/>
      <c r="B61" s="200" t="s">
        <v>497</v>
      </c>
      <c r="C61" s="230">
        <v>22</v>
      </c>
      <c r="D61" s="230">
        <v>6</v>
      </c>
      <c r="E61" s="201"/>
      <c r="F61" s="11"/>
      <c r="G61" s="11"/>
      <c r="H61" s="11"/>
      <c r="I61" s="11"/>
    </row>
    <row r="62" spans="1:9" s="67" customFormat="1" ht="15" customHeight="1">
      <c r="A62" s="199"/>
      <c r="B62" s="200" t="s">
        <v>384</v>
      </c>
      <c r="C62" s="230">
        <v>239</v>
      </c>
      <c r="D62" s="230">
        <v>52</v>
      </c>
      <c r="E62" s="201"/>
      <c r="F62" s="11"/>
      <c r="G62" s="11"/>
      <c r="H62" s="11"/>
      <c r="I62" s="11"/>
    </row>
    <row r="63" spans="1:9" s="67" customFormat="1" ht="15" customHeight="1">
      <c r="A63" s="199"/>
      <c r="B63" s="200" t="s">
        <v>385</v>
      </c>
      <c r="C63" s="230">
        <v>20</v>
      </c>
      <c r="D63" s="230">
        <v>9</v>
      </c>
      <c r="E63" s="201"/>
      <c r="F63" s="11"/>
      <c r="G63" s="11"/>
      <c r="H63" s="11"/>
      <c r="I63" s="11"/>
    </row>
    <row r="64" spans="1:9" s="67" customFormat="1" ht="15" customHeight="1">
      <c r="A64" s="199"/>
      <c r="B64" s="200" t="s">
        <v>387</v>
      </c>
      <c r="C64" s="230">
        <v>22</v>
      </c>
      <c r="D64" s="230">
        <v>4</v>
      </c>
      <c r="E64" s="201"/>
      <c r="F64" s="11"/>
      <c r="G64" s="11"/>
      <c r="H64" s="11"/>
      <c r="I64" s="11"/>
    </row>
    <row r="65" spans="1:9" s="67" customFormat="1" ht="15" customHeight="1">
      <c r="A65" s="199"/>
      <c r="B65" s="200" t="s">
        <v>389</v>
      </c>
      <c r="C65" s="230">
        <v>3</v>
      </c>
      <c r="D65" s="230">
        <v>0</v>
      </c>
      <c r="E65" s="201"/>
      <c r="F65" s="11"/>
      <c r="G65" s="11"/>
      <c r="H65" s="11"/>
      <c r="I65" s="11"/>
    </row>
    <row r="66" spans="1:9" s="67" customFormat="1" ht="15" customHeight="1">
      <c r="A66" s="199"/>
      <c r="B66" s="200" t="s">
        <v>390</v>
      </c>
      <c r="C66" s="230">
        <v>66</v>
      </c>
      <c r="D66" s="230">
        <v>25</v>
      </c>
      <c r="E66" s="201"/>
      <c r="F66" s="11"/>
      <c r="G66" s="11"/>
      <c r="H66" s="11"/>
      <c r="I66" s="11"/>
    </row>
    <row r="67" spans="1:9" s="67" customFormat="1" ht="15" customHeight="1">
      <c r="A67" s="199"/>
      <c r="B67" s="200" t="s">
        <v>391</v>
      </c>
      <c r="C67" s="230">
        <v>23</v>
      </c>
      <c r="D67" s="230">
        <v>6</v>
      </c>
      <c r="E67" s="201"/>
      <c r="F67" s="11"/>
      <c r="G67" s="11"/>
      <c r="H67" s="11"/>
      <c r="I67" s="11"/>
    </row>
    <row r="68" spans="1:9" s="67" customFormat="1" ht="15" customHeight="1">
      <c r="A68" s="199"/>
      <c r="B68" s="200" t="s">
        <v>392</v>
      </c>
      <c r="C68" s="230">
        <v>117</v>
      </c>
      <c r="D68" s="230">
        <v>34</v>
      </c>
      <c r="E68" s="201"/>
      <c r="F68" s="11"/>
      <c r="G68" s="11"/>
      <c r="H68" s="11"/>
      <c r="I68" s="11"/>
    </row>
    <row r="69" spans="1:9" s="67" customFormat="1" ht="15" customHeight="1">
      <c r="A69" s="199"/>
      <c r="B69" s="200" t="s">
        <v>327</v>
      </c>
      <c r="C69" s="230">
        <v>51</v>
      </c>
      <c r="D69" s="379">
        <v>30</v>
      </c>
      <c r="E69" s="201"/>
      <c r="F69" s="11"/>
      <c r="G69" s="11"/>
      <c r="H69" s="11"/>
      <c r="I69" s="11"/>
    </row>
    <row r="70" spans="1:9" s="67" customFormat="1" ht="15" customHeight="1">
      <c r="A70" s="199"/>
      <c r="B70" s="200"/>
      <c r="C70" s="230"/>
      <c r="D70" s="230"/>
      <c r="E70" s="201"/>
      <c r="F70" s="11"/>
      <c r="G70" s="11"/>
      <c r="H70" s="11"/>
      <c r="I70" s="11"/>
    </row>
    <row r="71" spans="1:9" s="67" customFormat="1" ht="15" customHeight="1">
      <c r="A71" s="199" t="s">
        <v>393</v>
      </c>
      <c r="B71" s="200" t="s">
        <v>394</v>
      </c>
      <c r="C71" s="260">
        <v>169</v>
      </c>
      <c r="D71" s="260">
        <v>76</v>
      </c>
      <c r="E71" s="202"/>
      <c r="F71" s="11"/>
      <c r="G71" s="11"/>
      <c r="H71" s="11"/>
      <c r="I71" s="11"/>
    </row>
    <row r="72" spans="1:9" s="67" customFormat="1" ht="15" customHeight="1">
      <c r="A72" s="199"/>
      <c r="B72" s="200" t="s">
        <v>395</v>
      </c>
      <c r="C72" s="260">
        <v>101</v>
      </c>
      <c r="D72" s="260">
        <v>13</v>
      </c>
      <c r="E72" s="202"/>
      <c r="F72" s="11"/>
      <c r="G72" s="11"/>
      <c r="H72" s="11"/>
      <c r="I72" s="11"/>
    </row>
    <row r="73" spans="1:9" s="67" customFormat="1" ht="15" customHeight="1">
      <c r="A73" s="199"/>
      <c r="B73" s="200" t="s">
        <v>396</v>
      </c>
      <c r="C73" s="260">
        <v>57</v>
      </c>
      <c r="D73" s="260">
        <v>21</v>
      </c>
      <c r="E73" s="202"/>
      <c r="F73" s="11"/>
      <c r="G73" s="11"/>
      <c r="H73" s="11"/>
      <c r="I73" s="11"/>
    </row>
    <row r="74" spans="1:9" s="67" customFormat="1" ht="15" customHeight="1">
      <c r="A74" s="199"/>
      <c r="B74" s="200" t="s">
        <v>498</v>
      </c>
      <c r="C74" s="260">
        <v>34</v>
      </c>
      <c r="D74" s="260">
        <v>5</v>
      </c>
      <c r="E74" s="202"/>
      <c r="F74" s="11"/>
      <c r="G74" s="11"/>
      <c r="H74" s="11"/>
      <c r="I74" s="11"/>
    </row>
    <row r="75" spans="1:9" s="67" customFormat="1" ht="15" customHeight="1">
      <c r="A75" s="199"/>
      <c r="B75" s="200" t="s">
        <v>327</v>
      </c>
      <c r="C75" s="260">
        <v>9</v>
      </c>
      <c r="D75" s="260">
        <v>1</v>
      </c>
      <c r="E75" s="202"/>
      <c r="F75" s="11"/>
      <c r="G75" s="11"/>
      <c r="H75" s="11"/>
      <c r="I75" s="11"/>
    </row>
    <row r="76" spans="1:9" s="67" customFormat="1" ht="15" customHeight="1">
      <c r="A76" s="199"/>
      <c r="B76" s="200"/>
      <c r="C76" s="260"/>
      <c r="D76" s="260"/>
      <c r="E76" s="202"/>
      <c r="F76" s="11"/>
      <c r="G76" s="11"/>
      <c r="H76" s="11"/>
      <c r="I76" s="11"/>
    </row>
    <row r="77" spans="1:9" s="67" customFormat="1" ht="15" customHeight="1">
      <c r="A77" s="199" t="s">
        <v>397</v>
      </c>
      <c r="B77" s="200" t="s">
        <v>319</v>
      </c>
      <c r="C77" s="230">
        <v>10465</v>
      </c>
      <c r="D77" s="379">
        <v>838</v>
      </c>
      <c r="E77" s="201"/>
      <c r="G77" s="28"/>
      <c r="H77" s="11"/>
      <c r="I77" s="11"/>
    </row>
    <row r="78" spans="1:9" s="67" customFormat="1" ht="15" customHeight="1">
      <c r="A78" s="199"/>
      <c r="B78" s="200" t="s">
        <v>322</v>
      </c>
      <c r="C78" s="230">
        <v>9548</v>
      </c>
      <c r="D78" s="230">
        <v>858</v>
      </c>
      <c r="E78" s="201"/>
      <c r="G78" s="28"/>
      <c r="H78" s="11"/>
      <c r="I78" s="11"/>
    </row>
    <row r="79" spans="1:9" s="67" customFormat="1" ht="15" customHeight="1">
      <c r="A79" s="199"/>
      <c r="B79" s="200" t="s">
        <v>328</v>
      </c>
      <c r="C79" s="230">
        <v>1092</v>
      </c>
      <c r="D79" s="230">
        <v>142</v>
      </c>
      <c r="E79" s="201"/>
      <c r="G79" s="28"/>
      <c r="H79" s="11"/>
      <c r="I79" s="11"/>
    </row>
    <row r="80" spans="1:9" s="67" customFormat="1" ht="15" customHeight="1">
      <c r="A80" s="199"/>
      <c r="B80" s="200" t="s">
        <v>337</v>
      </c>
      <c r="C80" s="230">
        <v>1740</v>
      </c>
      <c r="D80" s="230">
        <v>422</v>
      </c>
      <c r="E80" s="201"/>
      <c r="G80" s="28"/>
      <c r="H80" s="11"/>
      <c r="I80" s="11"/>
    </row>
    <row r="81" spans="1:13" s="67" customFormat="1" ht="15" customHeight="1">
      <c r="A81" s="199"/>
      <c r="B81" s="200" t="s">
        <v>345</v>
      </c>
      <c r="C81" s="230">
        <v>1674</v>
      </c>
      <c r="D81" s="379">
        <v>397</v>
      </c>
      <c r="E81" s="201"/>
      <c r="G81" s="28"/>
      <c r="H81" s="11"/>
      <c r="I81" s="11"/>
    </row>
    <row r="82" spans="1:13" s="67" customFormat="1" ht="15" customHeight="1">
      <c r="A82" s="199"/>
      <c r="B82" s="200" t="s">
        <v>366</v>
      </c>
      <c r="C82" s="230">
        <v>2522</v>
      </c>
      <c r="D82" s="379">
        <v>593</v>
      </c>
      <c r="E82" s="201"/>
      <c r="F82" s="383"/>
      <c r="G82" s="28"/>
      <c r="H82" s="11"/>
      <c r="I82" s="11"/>
    </row>
    <row r="83" spans="1:13" s="67" customFormat="1" ht="15" customHeight="1">
      <c r="A83" s="199"/>
      <c r="B83" s="200" t="s">
        <v>393</v>
      </c>
      <c r="C83" s="230">
        <v>370</v>
      </c>
      <c r="D83" s="230">
        <v>116</v>
      </c>
      <c r="E83" s="201"/>
      <c r="G83" s="28"/>
      <c r="H83" s="11"/>
      <c r="I83" s="11"/>
    </row>
    <row r="84" spans="1:13" s="67" customFormat="1" ht="15" customHeight="1">
      <c r="A84" s="605" t="s">
        <v>207</v>
      </c>
      <c r="B84" s="606"/>
      <c r="C84" s="607">
        <v>27411</v>
      </c>
      <c r="D84" s="608">
        <v>3366</v>
      </c>
      <c r="E84" s="205"/>
      <c r="F84" s="81"/>
      <c r="G84" s="11"/>
      <c r="H84" s="11"/>
      <c r="I84" s="11"/>
    </row>
    <row r="85" spans="1:13" s="67" customFormat="1" ht="15" customHeight="1">
      <c r="A85" s="123"/>
      <c r="B85" s="79"/>
      <c r="C85" s="79"/>
      <c r="D85" s="230"/>
      <c r="E85" s="294"/>
      <c r="F85" s="11"/>
      <c r="G85" s="112"/>
      <c r="H85" s="11"/>
      <c r="I85" s="11"/>
    </row>
    <row r="86" spans="1:13" s="67" customFormat="1" ht="15" customHeight="1">
      <c r="A86" s="206" t="s">
        <v>96</v>
      </c>
      <c r="B86" s="79"/>
      <c r="C86" s="79"/>
      <c r="D86" s="230"/>
      <c r="E86" s="296"/>
      <c r="F86" s="297"/>
      <c r="G86" s="207"/>
      <c r="H86" s="11"/>
      <c r="I86" s="11"/>
    </row>
    <row r="87" spans="1:13" s="67" customFormat="1" ht="15" customHeight="1">
      <c r="A87" s="206" t="s">
        <v>499</v>
      </c>
      <c r="B87" s="79"/>
      <c r="C87" s="79"/>
      <c r="D87" s="230"/>
      <c r="E87" s="296"/>
      <c r="F87" s="297"/>
      <c r="G87" s="207"/>
      <c r="H87" s="11"/>
      <c r="I87" s="11"/>
    </row>
    <row r="88" spans="1:13" s="67" customFormat="1" ht="15" customHeight="1">
      <c r="A88" s="68" t="s">
        <v>500</v>
      </c>
      <c r="B88" s="79"/>
      <c r="C88" s="79"/>
      <c r="D88" s="231"/>
      <c r="E88" s="208"/>
      <c r="F88" s="11"/>
      <c r="G88" s="11"/>
      <c r="H88" s="11"/>
      <c r="I88" s="11"/>
    </row>
    <row r="89" spans="1:13" s="67" customFormat="1" ht="27.95" customHeight="1">
      <c r="A89" s="474" t="s">
        <v>501</v>
      </c>
      <c r="B89" s="474"/>
      <c r="C89" s="474"/>
      <c r="D89" s="474"/>
      <c r="E89" s="474"/>
      <c r="F89" s="474"/>
      <c r="G89" s="474"/>
      <c r="H89" s="474"/>
      <c r="I89" s="474"/>
      <c r="J89" s="474"/>
      <c r="K89" s="79"/>
      <c r="L89" s="79"/>
      <c r="M89" s="79"/>
    </row>
    <row r="90" spans="1:13" ht="15" customHeight="1">
      <c r="A90" s="79"/>
      <c r="B90" s="79"/>
      <c r="C90" s="79"/>
      <c r="D90" s="232"/>
      <c r="E90" s="209"/>
      <c r="F90" s="100"/>
      <c r="G90" s="100"/>
      <c r="H90" s="100"/>
      <c r="I90" s="100"/>
      <c r="J90" s="100"/>
      <c r="K90" s="100"/>
      <c r="L90" s="100"/>
      <c r="M90" s="100"/>
    </row>
    <row r="91" spans="1:13" ht="15" customHeight="1">
      <c r="A91" s="79"/>
      <c r="B91" s="79"/>
      <c r="C91" s="79"/>
      <c r="D91" s="231"/>
      <c r="E91" s="208"/>
      <c r="F91" s="79"/>
      <c r="G91" s="79"/>
      <c r="H91" s="79"/>
      <c r="I91" s="79"/>
      <c r="J91" s="79"/>
      <c r="K91" s="79"/>
      <c r="L91" s="79"/>
      <c r="M91" s="79"/>
    </row>
    <row r="92" spans="1:13" ht="15" customHeight="1">
      <c r="A92" s="79"/>
      <c r="B92" s="79"/>
      <c r="C92" s="79"/>
      <c r="D92" s="231"/>
      <c r="E92" s="208"/>
      <c r="F92" s="79"/>
      <c r="G92" s="79"/>
      <c r="H92" s="79"/>
      <c r="I92" s="79"/>
      <c r="J92" s="79"/>
      <c r="K92" s="79"/>
      <c r="L92" s="79"/>
      <c r="M92" s="79"/>
    </row>
    <row r="93" spans="1:13" ht="15" customHeight="1">
      <c r="A93" s="79"/>
      <c r="B93" s="79"/>
      <c r="C93" s="79"/>
      <c r="D93" s="231"/>
      <c r="E93" s="208"/>
      <c r="F93" s="79"/>
      <c r="G93" s="79"/>
      <c r="H93" s="79"/>
      <c r="I93" s="79"/>
      <c r="J93" s="79"/>
      <c r="K93" s="79"/>
      <c r="L93" s="79"/>
      <c r="M93" s="79"/>
    </row>
    <row r="94" spans="1:13" ht="15" customHeight="1">
      <c r="A94" s="79"/>
      <c r="B94" s="79"/>
      <c r="C94" s="79"/>
      <c r="D94" s="231"/>
      <c r="E94" s="208"/>
      <c r="F94" s="79"/>
      <c r="G94" s="79"/>
      <c r="H94" s="79"/>
      <c r="I94" s="79"/>
      <c r="J94" s="79"/>
      <c r="K94" s="79"/>
      <c r="L94" s="79"/>
      <c r="M94" s="79"/>
    </row>
    <row r="95" spans="1:13">
      <c r="A95" s="79"/>
      <c r="B95" s="79"/>
      <c r="C95" s="79"/>
      <c r="D95" s="231"/>
      <c r="E95" s="208"/>
      <c r="F95" s="79"/>
      <c r="G95" s="79"/>
      <c r="H95" s="79"/>
      <c r="I95" s="79"/>
      <c r="J95" s="79"/>
      <c r="K95" s="79"/>
      <c r="L95" s="79"/>
      <c r="M95" s="79"/>
    </row>
    <row r="96" spans="1:13">
      <c r="A96" s="79"/>
      <c r="B96" s="79"/>
      <c r="C96" s="79"/>
      <c r="D96" s="231"/>
      <c r="E96" s="208"/>
      <c r="F96" s="79"/>
      <c r="G96" s="79"/>
      <c r="H96" s="79"/>
      <c r="I96" s="79"/>
      <c r="J96" s="79"/>
      <c r="K96" s="79"/>
      <c r="L96" s="79"/>
      <c r="M96" s="79"/>
    </row>
  </sheetData>
  <mergeCells count="2">
    <mergeCell ref="A89:J89"/>
    <mergeCell ref="C4:D4"/>
  </mergeCells>
  <conditionalFormatting sqref="F28:G76 G77:G83 F84:G84">
    <cfRule type="containsText" dxfId="7" priority="1" operator="containsText" text="FALSE">
      <formula>NOT(ISERROR(SEARCH("FALSE",F28)))</formula>
    </cfRule>
  </conditionalFormatting>
  <pageMargins left="0.7" right="0.7" top="0.75" bottom="0.75" header="0.3" footer="0.3"/>
  <pageSetup paperSize="9" scale="64"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111F-C20F-4C49-BB4B-D8857FB8C748}">
  <dimension ref="A1:W299"/>
  <sheetViews>
    <sheetView showGridLines="0" zoomScaleNormal="100" workbookViewId="0"/>
  </sheetViews>
  <sheetFormatPr defaultColWidth="4.42578125" defaultRowHeight="12.75"/>
  <cols>
    <col min="1" max="1" width="64.5703125" style="87" customWidth="1"/>
    <col min="2" max="7" width="13.28515625" style="34" customWidth="1"/>
    <col min="8" max="11" width="13.28515625" style="243" customWidth="1"/>
    <col min="12" max="12" width="9.140625" style="36" customWidth="1"/>
    <col min="13" max="13" width="14.28515625" style="36" customWidth="1"/>
    <col min="14" max="20" width="9.140625" style="36" customWidth="1"/>
    <col min="21" max="21" width="16.7109375" style="36" bestFit="1" customWidth="1"/>
    <col min="22" max="23" width="17.42578125" style="36" bestFit="1" customWidth="1"/>
    <col min="24" max="208" width="9.140625" style="36" customWidth="1"/>
    <col min="209" max="16384" width="4.42578125" style="36"/>
  </cols>
  <sheetData>
    <row r="1" spans="1:12" s="11" customFormat="1" ht="18" customHeight="1">
      <c r="A1" s="74" t="s">
        <v>502</v>
      </c>
      <c r="B1" s="81"/>
      <c r="C1" s="81"/>
      <c r="D1" s="81"/>
      <c r="E1" s="81"/>
      <c r="F1" s="81"/>
      <c r="G1" s="81"/>
      <c r="H1" s="81"/>
      <c r="I1" s="81"/>
      <c r="J1" s="81"/>
      <c r="K1" s="81"/>
      <c r="L1" s="81"/>
    </row>
    <row r="2" spans="1:12" s="12" customFormat="1" ht="18" customHeight="1">
      <c r="A2" s="74" t="s">
        <v>72</v>
      </c>
      <c r="B2" s="234"/>
      <c r="C2" s="234"/>
      <c r="D2" s="234"/>
      <c r="E2" s="81"/>
      <c r="F2" s="81"/>
      <c r="G2" s="81"/>
      <c r="H2" s="81"/>
      <c r="I2" s="81"/>
      <c r="J2" s="81"/>
      <c r="K2" s="81"/>
      <c r="L2" s="81"/>
    </row>
    <row r="3" spans="1:12" s="12" customFormat="1" ht="15" customHeight="1">
      <c r="A3" s="220"/>
      <c r="B3" s="234"/>
      <c r="C3" s="234"/>
      <c r="D3" s="234"/>
      <c r="E3" s="234"/>
      <c r="F3" s="234"/>
      <c r="G3" s="234"/>
      <c r="H3"/>
      <c r="I3"/>
      <c r="J3"/>
      <c r="K3"/>
    </row>
    <row r="4" spans="1:12" ht="15" customHeight="1">
      <c r="A4" s="498" t="s">
        <v>185</v>
      </c>
      <c r="B4" s="499"/>
      <c r="C4" s="499"/>
      <c r="D4" s="499"/>
      <c r="E4" s="499"/>
      <c r="F4" s="499"/>
      <c r="G4" s="499"/>
      <c r="H4" s="499"/>
      <c r="I4" s="499"/>
      <c r="J4" s="499"/>
      <c r="K4" s="500"/>
    </row>
    <row r="5" spans="1:12" ht="15" customHeight="1">
      <c r="A5" s="352" t="s">
        <v>410</v>
      </c>
      <c r="B5" s="353" t="s">
        <v>76</v>
      </c>
      <c r="C5" s="354" t="s">
        <v>77</v>
      </c>
      <c r="D5" s="354" t="s">
        <v>78</v>
      </c>
      <c r="E5" s="354" t="s">
        <v>79</v>
      </c>
      <c r="F5" s="354" t="s">
        <v>80</v>
      </c>
      <c r="G5" s="354" t="s">
        <v>81</v>
      </c>
      <c r="H5" s="300" t="s">
        <v>82</v>
      </c>
      <c r="I5" s="300" t="s">
        <v>83</v>
      </c>
      <c r="J5" s="300" t="s">
        <v>84</v>
      </c>
      <c r="K5" s="300" t="s">
        <v>85</v>
      </c>
    </row>
    <row r="6" spans="1:12" ht="15" customHeight="1">
      <c r="A6" s="217" t="s">
        <v>503</v>
      </c>
      <c r="B6" s="235">
        <v>929</v>
      </c>
      <c r="C6" s="235">
        <v>926</v>
      </c>
      <c r="D6" s="235">
        <v>926</v>
      </c>
      <c r="E6" s="235">
        <v>926</v>
      </c>
      <c r="F6" s="235">
        <v>926</v>
      </c>
      <c r="G6" s="235">
        <v>926</v>
      </c>
      <c r="H6" s="244">
        <v>926</v>
      </c>
      <c r="I6" s="244">
        <v>923</v>
      </c>
      <c r="J6" s="244">
        <v>923</v>
      </c>
      <c r="K6" s="244">
        <v>923</v>
      </c>
    </row>
    <row r="7" spans="1:12" ht="15" customHeight="1">
      <c r="A7" s="217" t="s">
        <v>504</v>
      </c>
      <c r="B7" s="235" t="s">
        <v>505</v>
      </c>
      <c r="C7" s="235" t="s">
        <v>505</v>
      </c>
      <c r="D7" s="235" t="s">
        <v>505</v>
      </c>
      <c r="E7" s="235">
        <v>13682</v>
      </c>
      <c r="F7" s="235">
        <v>16999</v>
      </c>
      <c r="G7" s="235">
        <v>21351</v>
      </c>
      <c r="H7" s="244">
        <v>25028</v>
      </c>
      <c r="I7" s="244">
        <v>28723</v>
      </c>
      <c r="J7" s="244">
        <v>31542</v>
      </c>
      <c r="K7" s="244">
        <v>35388</v>
      </c>
    </row>
    <row r="8" spans="1:12" ht="15" customHeight="1">
      <c r="A8" s="217" t="s">
        <v>444</v>
      </c>
      <c r="B8" s="235">
        <v>274</v>
      </c>
      <c r="C8" s="235">
        <v>291</v>
      </c>
      <c r="D8" s="235">
        <v>294</v>
      </c>
      <c r="E8" s="235">
        <v>303</v>
      </c>
      <c r="F8" s="235">
        <v>294</v>
      </c>
      <c r="G8" s="235">
        <v>285</v>
      </c>
      <c r="H8" s="244">
        <v>11</v>
      </c>
      <c r="I8" s="244">
        <v>10</v>
      </c>
      <c r="J8" s="244">
        <v>10</v>
      </c>
      <c r="K8" s="244">
        <v>9</v>
      </c>
    </row>
    <row r="9" spans="1:12" ht="15" customHeight="1">
      <c r="A9" s="217" t="s">
        <v>445</v>
      </c>
      <c r="B9" s="235">
        <v>45</v>
      </c>
      <c r="C9" s="235">
        <v>53</v>
      </c>
      <c r="D9" s="235">
        <v>50</v>
      </c>
      <c r="E9" s="235">
        <v>40</v>
      </c>
      <c r="F9" s="235">
        <v>47</v>
      </c>
      <c r="G9" s="235">
        <v>32</v>
      </c>
      <c r="H9" s="244">
        <v>0</v>
      </c>
      <c r="I9" s="244">
        <v>0</v>
      </c>
      <c r="J9" s="244">
        <v>0</v>
      </c>
      <c r="K9" s="244">
        <v>0</v>
      </c>
    </row>
    <row r="10" spans="1:12" ht="15" customHeight="1">
      <c r="A10" s="217" t="s">
        <v>506</v>
      </c>
      <c r="B10" s="235" t="s">
        <v>505</v>
      </c>
      <c r="C10" s="235" t="s">
        <v>505</v>
      </c>
      <c r="D10" s="235" t="s">
        <v>505</v>
      </c>
      <c r="E10" s="235" t="s">
        <v>505</v>
      </c>
      <c r="F10" s="235" t="s">
        <v>505</v>
      </c>
      <c r="G10" s="34">
        <v>2</v>
      </c>
      <c r="H10" s="244">
        <v>2</v>
      </c>
      <c r="I10" s="244">
        <v>2</v>
      </c>
      <c r="J10" s="244">
        <v>3</v>
      </c>
      <c r="K10" s="244">
        <v>3</v>
      </c>
    </row>
    <row r="11" spans="1:12" ht="15" customHeight="1">
      <c r="A11" s="217" t="s">
        <v>507</v>
      </c>
      <c r="B11" s="235">
        <v>543</v>
      </c>
      <c r="C11" s="235">
        <v>552</v>
      </c>
      <c r="D11" s="235">
        <v>552</v>
      </c>
      <c r="E11" s="235">
        <v>561</v>
      </c>
      <c r="F11" s="235">
        <v>583</v>
      </c>
      <c r="G11" s="235">
        <v>594</v>
      </c>
      <c r="H11" s="244">
        <v>623</v>
      </c>
      <c r="I11" s="244">
        <v>626</v>
      </c>
      <c r="J11" s="244">
        <v>631</v>
      </c>
      <c r="K11" s="244">
        <v>617</v>
      </c>
    </row>
    <row r="12" spans="1:12" ht="15" customHeight="1">
      <c r="A12" s="77" t="s">
        <v>508</v>
      </c>
      <c r="B12" s="235">
        <v>11</v>
      </c>
      <c r="C12" s="235">
        <v>11</v>
      </c>
      <c r="D12" s="235">
        <v>11</v>
      </c>
      <c r="E12" s="235">
        <v>10</v>
      </c>
      <c r="F12" s="235">
        <v>10</v>
      </c>
      <c r="G12" s="235">
        <v>10</v>
      </c>
      <c r="H12" s="244">
        <v>10</v>
      </c>
      <c r="I12" s="244">
        <v>10</v>
      </c>
      <c r="J12" s="244">
        <v>10</v>
      </c>
      <c r="K12" s="244">
        <v>9</v>
      </c>
    </row>
    <row r="13" spans="1:12" ht="15" customHeight="1">
      <c r="A13" s="77" t="s">
        <v>509</v>
      </c>
      <c r="B13" s="235">
        <v>88</v>
      </c>
      <c r="C13" s="235">
        <v>86</v>
      </c>
      <c r="D13" s="235">
        <v>86</v>
      </c>
      <c r="E13" s="235">
        <v>84</v>
      </c>
      <c r="F13" s="235">
        <v>80</v>
      </c>
      <c r="G13" s="235">
        <v>76</v>
      </c>
      <c r="H13" s="244">
        <v>74</v>
      </c>
      <c r="I13" s="244">
        <v>73</v>
      </c>
      <c r="J13" s="244">
        <v>72</v>
      </c>
      <c r="K13" s="244">
        <v>69</v>
      </c>
    </row>
    <row r="14" spans="1:12" ht="15" customHeight="1">
      <c r="A14" s="77" t="s">
        <v>510</v>
      </c>
      <c r="B14" s="235">
        <v>59743</v>
      </c>
      <c r="C14" s="235">
        <v>60209</v>
      </c>
      <c r="D14" s="235">
        <v>60778</v>
      </c>
      <c r="E14" s="235">
        <v>53848</v>
      </c>
      <c r="F14" s="235">
        <v>52429</v>
      </c>
      <c r="G14" s="235">
        <v>51154</v>
      </c>
      <c r="H14" s="244">
        <v>52262</v>
      </c>
      <c r="I14" s="244">
        <v>52394</v>
      </c>
      <c r="J14" s="244">
        <v>52627</v>
      </c>
      <c r="K14" s="244">
        <v>52689</v>
      </c>
    </row>
    <row r="15" spans="1:12" ht="15" customHeight="1">
      <c r="A15" s="77" t="s">
        <v>511</v>
      </c>
      <c r="B15" s="235">
        <v>32021</v>
      </c>
      <c r="C15" s="235">
        <v>39601</v>
      </c>
      <c r="D15" s="235">
        <v>45250</v>
      </c>
      <c r="E15" s="235">
        <v>49287</v>
      </c>
      <c r="F15" s="235">
        <v>51761</v>
      </c>
      <c r="G15" s="235">
        <v>53273</v>
      </c>
      <c r="H15" s="244">
        <v>54604</v>
      </c>
      <c r="I15" s="244">
        <v>56244</v>
      </c>
      <c r="J15" s="244">
        <v>57537</v>
      </c>
      <c r="K15" s="244">
        <v>58576</v>
      </c>
    </row>
    <row r="16" spans="1:12" ht="15" customHeight="1">
      <c r="A16" s="77" t="s">
        <v>512</v>
      </c>
      <c r="B16" s="235">
        <v>28</v>
      </c>
      <c r="C16" s="235">
        <v>28</v>
      </c>
      <c r="D16" s="235">
        <v>31</v>
      </c>
      <c r="E16" s="235">
        <v>35</v>
      </c>
      <c r="F16" s="235">
        <v>35</v>
      </c>
      <c r="G16" s="235">
        <v>35</v>
      </c>
      <c r="H16" s="244">
        <v>32</v>
      </c>
      <c r="I16" s="244">
        <v>25</v>
      </c>
      <c r="J16" s="244">
        <v>24</v>
      </c>
      <c r="K16" s="244">
        <v>28</v>
      </c>
    </row>
    <row r="17" spans="1:11" ht="15" customHeight="1">
      <c r="A17" s="77" t="s">
        <v>513</v>
      </c>
      <c r="B17" s="235">
        <v>14</v>
      </c>
      <c r="C17" s="235">
        <v>7</v>
      </c>
      <c r="D17" s="235">
        <v>7</v>
      </c>
      <c r="E17" s="235">
        <v>7</v>
      </c>
      <c r="F17" s="235">
        <v>7</v>
      </c>
      <c r="G17" s="235">
        <v>7</v>
      </c>
      <c r="H17" s="244">
        <v>7</v>
      </c>
      <c r="I17" s="244">
        <v>7</v>
      </c>
      <c r="J17" s="244">
        <v>6</v>
      </c>
      <c r="K17" s="244">
        <v>6</v>
      </c>
    </row>
    <row r="18" spans="1:11" ht="15" customHeight="1">
      <c r="A18" s="217" t="s">
        <v>514</v>
      </c>
      <c r="B18" s="235">
        <v>11118</v>
      </c>
      <c r="C18" s="235">
        <v>11456</v>
      </c>
      <c r="D18" s="235">
        <v>11720</v>
      </c>
      <c r="E18" s="235">
        <v>11941</v>
      </c>
      <c r="F18" s="235">
        <v>12236</v>
      </c>
      <c r="G18" s="235">
        <v>12668</v>
      </c>
      <c r="H18" s="244">
        <v>12910</v>
      </c>
      <c r="I18" s="244">
        <v>13558</v>
      </c>
      <c r="J18" s="244">
        <v>14069</v>
      </c>
      <c r="K18" s="244">
        <v>14577</v>
      </c>
    </row>
    <row r="19" spans="1:11" ht="15" customHeight="1">
      <c r="A19" s="217" t="s">
        <v>515</v>
      </c>
      <c r="B19" s="235" t="s">
        <v>505</v>
      </c>
      <c r="C19" s="235" t="s">
        <v>505</v>
      </c>
      <c r="D19" s="235" t="s">
        <v>505</v>
      </c>
      <c r="E19" s="235" t="s">
        <v>505</v>
      </c>
      <c r="F19" s="235" t="s">
        <v>505</v>
      </c>
      <c r="G19" s="235" t="s">
        <v>505</v>
      </c>
      <c r="H19" s="244" t="s">
        <v>505</v>
      </c>
      <c r="I19" s="244" t="s">
        <v>505</v>
      </c>
      <c r="J19" s="244">
        <v>27411</v>
      </c>
      <c r="K19" s="244">
        <v>30741</v>
      </c>
    </row>
    <row r="20" spans="1:11" ht="15" customHeight="1">
      <c r="A20" s="77" t="s">
        <v>516</v>
      </c>
      <c r="B20" s="235">
        <v>3257092</v>
      </c>
      <c r="C20" s="235">
        <v>3524747</v>
      </c>
      <c r="D20" s="235">
        <v>3737487</v>
      </c>
      <c r="E20" s="235">
        <v>3874968</v>
      </c>
      <c r="F20" s="235">
        <v>4040779</v>
      </c>
      <c r="G20" s="235">
        <v>4183970</v>
      </c>
      <c r="H20" s="244">
        <v>4539191</v>
      </c>
      <c r="I20" s="244">
        <v>4713538</v>
      </c>
      <c r="J20" s="244">
        <v>4929778</v>
      </c>
      <c r="K20" s="244">
        <v>5157778</v>
      </c>
    </row>
    <row r="21" spans="1:11" ht="15" customHeight="1">
      <c r="A21" s="77" t="s">
        <v>517</v>
      </c>
      <c r="B21" s="235">
        <v>95059</v>
      </c>
      <c r="C21" s="235">
        <v>100048</v>
      </c>
      <c r="D21" s="235">
        <v>105429</v>
      </c>
      <c r="E21" s="235">
        <v>105092</v>
      </c>
      <c r="F21" s="235">
        <v>108483</v>
      </c>
      <c r="G21" s="235">
        <v>115142</v>
      </c>
      <c r="H21" s="244">
        <v>125478</v>
      </c>
      <c r="I21" s="244">
        <v>130268</v>
      </c>
      <c r="J21" s="244">
        <v>137335</v>
      </c>
      <c r="K21" s="244">
        <v>144376</v>
      </c>
    </row>
    <row r="22" spans="1:11" ht="15" customHeight="1">
      <c r="A22" s="77" t="s">
        <v>518</v>
      </c>
      <c r="B22" s="235">
        <v>42085</v>
      </c>
      <c r="C22" s="235">
        <v>42295</v>
      </c>
      <c r="D22" s="235">
        <v>42482</v>
      </c>
      <c r="E22" s="235">
        <v>42174</v>
      </c>
      <c r="F22" s="235">
        <v>41923</v>
      </c>
      <c r="G22" s="235">
        <v>41201</v>
      </c>
      <c r="H22" s="244">
        <v>40920</v>
      </c>
      <c r="I22" s="244">
        <v>40103</v>
      </c>
      <c r="J22" s="244">
        <v>39459</v>
      </c>
      <c r="K22" s="244">
        <v>38737</v>
      </c>
    </row>
    <row r="23" spans="1:11" ht="15" customHeight="1">
      <c r="A23" s="77" t="s">
        <v>519</v>
      </c>
      <c r="B23" s="235">
        <v>17</v>
      </c>
      <c r="C23" s="235">
        <v>20</v>
      </c>
      <c r="D23" s="235">
        <v>20</v>
      </c>
      <c r="E23" s="235">
        <v>18</v>
      </c>
      <c r="F23" s="235">
        <v>18</v>
      </c>
      <c r="G23" s="235">
        <v>18</v>
      </c>
      <c r="H23" s="244">
        <v>17</v>
      </c>
      <c r="I23" s="244">
        <v>16</v>
      </c>
      <c r="J23" s="244">
        <v>16</v>
      </c>
      <c r="K23" s="244">
        <v>16</v>
      </c>
    </row>
    <row r="24" spans="1:11" ht="15" customHeight="1">
      <c r="A24" s="77" t="s">
        <v>520</v>
      </c>
      <c r="B24" s="235">
        <v>4954</v>
      </c>
      <c r="C24" s="235">
        <v>4601</v>
      </c>
      <c r="D24" s="235">
        <v>4420</v>
      </c>
      <c r="E24" s="235">
        <v>4374</v>
      </c>
      <c r="F24" s="235">
        <v>4291</v>
      </c>
      <c r="G24" s="235">
        <v>4263</v>
      </c>
      <c r="H24" s="244">
        <v>4303</v>
      </c>
      <c r="I24" s="244">
        <v>4399</v>
      </c>
      <c r="J24" s="244">
        <v>4418</v>
      </c>
      <c r="K24" s="244">
        <v>4392</v>
      </c>
    </row>
    <row r="25" spans="1:11" ht="15" customHeight="1">
      <c r="A25" s="77" t="s">
        <v>521</v>
      </c>
      <c r="B25" s="235">
        <v>230</v>
      </c>
      <c r="C25" s="235">
        <v>264</v>
      </c>
      <c r="D25" s="235">
        <v>254</v>
      </c>
      <c r="E25" s="235">
        <v>250</v>
      </c>
      <c r="F25" s="235">
        <v>140</v>
      </c>
      <c r="G25" s="235">
        <v>125</v>
      </c>
      <c r="H25" s="244">
        <v>118</v>
      </c>
      <c r="I25" s="244">
        <v>110</v>
      </c>
      <c r="J25" s="244">
        <v>101</v>
      </c>
      <c r="K25" s="244">
        <v>95</v>
      </c>
    </row>
    <row r="26" spans="1:11" ht="15" customHeight="1">
      <c r="A26" s="77" t="s">
        <v>522</v>
      </c>
      <c r="B26" s="235">
        <v>7592</v>
      </c>
      <c r="C26" s="235">
        <v>7144</v>
      </c>
      <c r="D26" s="235">
        <v>6939</v>
      </c>
      <c r="E26" s="235">
        <v>6756</v>
      </c>
      <c r="F26" s="235">
        <v>6529</v>
      </c>
      <c r="G26" s="235">
        <v>6198</v>
      </c>
      <c r="H26" s="244">
        <v>6103</v>
      </c>
      <c r="I26" s="244">
        <v>5951</v>
      </c>
      <c r="J26" s="244">
        <v>5617</v>
      </c>
      <c r="K26" s="244">
        <v>5348</v>
      </c>
    </row>
    <row r="27" spans="1:11" ht="15" customHeight="1">
      <c r="A27" s="217" t="s">
        <v>523</v>
      </c>
      <c r="B27" s="235" t="s">
        <v>505</v>
      </c>
      <c r="C27" s="235" t="s">
        <v>505</v>
      </c>
      <c r="D27" s="235" t="s">
        <v>505</v>
      </c>
      <c r="E27" s="235">
        <v>1</v>
      </c>
      <c r="F27" s="235">
        <v>4</v>
      </c>
      <c r="G27" s="235">
        <v>4</v>
      </c>
      <c r="H27" s="244">
        <v>5</v>
      </c>
      <c r="I27" s="244">
        <v>5</v>
      </c>
      <c r="J27" s="244">
        <v>6</v>
      </c>
      <c r="K27" s="244">
        <v>5</v>
      </c>
    </row>
    <row r="28" spans="1:11" ht="15" customHeight="1">
      <c r="A28" s="77" t="s">
        <v>524</v>
      </c>
      <c r="B28" s="235">
        <v>10205</v>
      </c>
      <c r="C28" s="235">
        <v>10506</v>
      </c>
      <c r="D28" s="235">
        <v>10636</v>
      </c>
      <c r="E28" s="235">
        <v>10639</v>
      </c>
      <c r="F28" s="235">
        <v>10677</v>
      </c>
      <c r="G28" s="235">
        <v>10906</v>
      </c>
      <c r="H28" s="244">
        <v>11984</v>
      </c>
      <c r="I28" s="244">
        <v>10240</v>
      </c>
      <c r="J28" s="244">
        <v>10619</v>
      </c>
      <c r="K28" s="244">
        <v>10753</v>
      </c>
    </row>
    <row r="29" spans="1:11" ht="15" customHeight="1">
      <c r="A29" s="77" t="s">
        <v>525</v>
      </c>
      <c r="B29" s="235">
        <v>849</v>
      </c>
      <c r="C29" s="235">
        <v>853</v>
      </c>
      <c r="D29" s="235">
        <v>859</v>
      </c>
      <c r="E29" s="235">
        <v>859</v>
      </c>
      <c r="F29" s="235">
        <v>862</v>
      </c>
      <c r="G29" s="235">
        <v>872</v>
      </c>
      <c r="H29" s="244">
        <v>878</v>
      </c>
      <c r="I29" s="244">
        <v>884</v>
      </c>
      <c r="J29" s="244">
        <v>893</v>
      </c>
      <c r="K29" s="244">
        <v>898</v>
      </c>
    </row>
    <row r="30" spans="1:11" ht="15" customHeight="1">
      <c r="A30" s="77" t="s">
        <v>526</v>
      </c>
      <c r="B30" s="235" t="s">
        <v>505</v>
      </c>
      <c r="C30" s="235" t="s">
        <v>505</v>
      </c>
      <c r="D30" s="235" t="s">
        <v>505</v>
      </c>
      <c r="E30" s="235">
        <v>3310</v>
      </c>
      <c r="F30" s="235">
        <v>3864</v>
      </c>
      <c r="G30" s="235">
        <v>4420</v>
      </c>
      <c r="H30" s="244">
        <v>4950</v>
      </c>
      <c r="I30" s="244">
        <v>5454</v>
      </c>
      <c r="J30" s="244">
        <v>5960</v>
      </c>
      <c r="K30" s="244">
        <v>6405</v>
      </c>
    </row>
    <row r="31" spans="1:11" ht="15" customHeight="1">
      <c r="A31" s="77" t="s">
        <v>527</v>
      </c>
      <c r="B31" s="235" t="s">
        <v>505</v>
      </c>
      <c r="C31" s="235" t="s">
        <v>505</v>
      </c>
      <c r="D31" s="235" t="s">
        <v>505</v>
      </c>
      <c r="E31" s="235">
        <v>549</v>
      </c>
      <c r="F31" s="235">
        <v>369</v>
      </c>
      <c r="G31" s="235">
        <v>328</v>
      </c>
      <c r="H31" s="244">
        <v>309</v>
      </c>
      <c r="I31" s="244">
        <v>290</v>
      </c>
      <c r="J31" s="244">
        <v>350</v>
      </c>
      <c r="K31" s="244">
        <v>336</v>
      </c>
    </row>
    <row r="32" spans="1:11" ht="15" customHeight="1">
      <c r="A32" s="241" t="s">
        <v>528</v>
      </c>
      <c r="B32" s="235" t="s">
        <v>505</v>
      </c>
      <c r="C32" s="235" t="s">
        <v>505</v>
      </c>
      <c r="D32" s="235" t="s">
        <v>505</v>
      </c>
      <c r="E32" s="235" t="s">
        <v>505</v>
      </c>
      <c r="F32" s="235" t="s">
        <v>505</v>
      </c>
      <c r="G32" s="235" t="s">
        <v>505</v>
      </c>
      <c r="H32" s="258">
        <v>270</v>
      </c>
      <c r="I32" s="244">
        <v>268</v>
      </c>
      <c r="J32" s="244">
        <v>266</v>
      </c>
      <c r="K32" s="244">
        <v>264</v>
      </c>
    </row>
    <row r="33" spans="1:23" ht="15" customHeight="1">
      <c r="A33" s="241" t="s">
        <v>529</v>
      </c>
      <c r="B33" s="235" t="s">
        <v>505</v>
      </c>
      <c r="C33" s="235" t="s">
        <v>505</v>
      </c>
      <c r="D33" s="235" t="s">
        <v>505</v>
      </c>
      <c r="E33" s="235" t="s">
        <v>505</v>
      </c>
      <c r="F33" s="235" t="s">
        <v>505</v>
      </c>
      <c r="G33" s="235" t="s">
        <v>505</v>
      </c>
      <c r="H33" s="258">
        <v>27</v>
      </c>
      <c r="I33" s="244">
        <v>21</v>
      </c>
      <c r="J33" s="244">
        <v>19</v>
      </c>
      <c r="K33" s="244">
        <v>17</v>
      </c>
    </row>
    <row r="34" spans="1:23" ht="15" customHeight="1">
      <c r="A34" s="77" t="s">
        <v>530</v>
      </c>
      <c r="B34" s="235">
        <v>43</v>
      </c>
      <c r="C34" s="235">
        <v>43</v>
      </c>
      <c r="D34" s="235">
        <v>43</v>
      </c>
      <c r="E34" s="235">
        <v>42</v>
      </c>
      <c r="F34" s="235">
        <v>39</v>
      </c>
      <c r="G34" s="355">
        <v>41</v>
      </c>
      <c r="H34" s="258">
        <v>43</v>
      </c>
      <c r="I34" s="244">
        <v>44</v>
      </c>
      <c r="J34" s="244">
        <v>44</v>
      </c>
      <c r="K34" s="244">
        <v>42</v>
      </c>
    </row>
    <row r="35" spans="1:23" s="88" customFormat="1" ht="15" customHeight="1">
      <c r="A35" s="352" t="s">
        <v>207</v>
      </c>
      <c r="B35" s="609">
        <v>3522940</v>
      </c>
      <c r="C35" s="609">
        <v>3803741</v>
      </c>
      <c r="D35" s="609">
        <v>4028274</v>
      </c>
      <c r="E35" s="609">
        <v>4179756</v>
      </c>
      <c r="F35" s="609">
        <v>4353385</v>
      </c>
      <c r="G35" s="610">
        <v>4507901</v>
      </c>
      <c r="H35" s="610">
        <v>4881085</v>
      </c>
      <c r="I35" s="610">
        <v>5064186</v>
      </c>
      <c r="J35" s="610">
        <v>5319746</v>
      </c>
      <c r="K35" s="610">
        <v>5563097</v>
      </c>
      <c r="Q35" s="36"/>
      <c r="R35" s="36"/>
      <c r="S35" s="36"/>
    </row>
    <row r="36" spans="1:23" s="11" customFormat="1" ht="15" customHeight="1">
      <c r="A36" s="26"/>
      <c r="B36" s="81"/>
      <c r="C36" s="81"/>
      <c r="D36" s="81"/>
      <c r="E36" s="81"/>
      <c r="F36" s="81"/>
      <c r="G36" s="287"/>
      <c r="H36" s="287"/>
      <c r="I36" s="287"/>
      <c r="J36" s="287"/>
      <c r="K36" s="287"/>
    </row>
    <row r="37" spans="1:23" ht="15" customHeight="1">
      <c r="A37" s="501" t="s">
        <v>215</v>
      </c>
      <c r="B37" s="502"/>
      <c r="C37" s="502"/>
      <c r="D37" s="502"/>
      <c r="E37" s="502"/>
      <c r="F37" s="502"/>
      <c r="G37" s="502"/>
      <c r="H37" s="502"/>
      <c r="I37" s="502"/>
      <c r="J37" s="502"/>
      <c r="K37" s="503"/>
    </row>
    <row r="38" spans="1:23" ht="15" customHeight="1">
      <c r="A38" s="352" t="s">
        <v>410</v>
      </c>
      <c r="B38" s="353" t="s">
        <v>76</v>
      </c>
      <c r="C38" s="354" t="s">
        <v>77</v>
      </c>
      <c r="D38" s="354" t="s">
        <v>78</v>
      </c>
      <c r="E38" s="354" t="s">
        <v>79</v>
      </c>
      <c r="F38" s="354" t="s">
        <v>80</v>
      </c>
      <c r="G38" s="354" t="s">
        <v>81</v>
      </c>
      <c r="H38" s="300" t="s">
        <v>82</v>
      </c>
      <c r="I38" s="300" t="s">
        <v>83</v>
      </c>
      <c r="J38" s="300" t="s">
        <v>84</v>
      </c>
      <c r="K38" s="300" t="s">
        <v>85</v>
      </c>
    </row>
    <row r="39" spans="1:23" ht="15" customHeight="1">
      <c r="A39" s="77" t="s">
        <v>503</v>
      </c>
      <c r="B39" s="76">
        <v>0.03</v>
      </c>
      <c r="C39" s="76">
        <v>0.02</v>
      </c>
      <c r="D39" s="76">
        <v>0.02</v>
      </c>
      <c r="E39" s="76">
        <v>0.02</v>
      </c>
      <c r="F39" s="76">
        <v>0.02</v>
      </c>
      <c r="G39" s="76">
        <v>0.02</v>
      </c>
      <c r="H39" s="78">
        <v>0.02</v>
      </c>
      <c r="I39" s="78">
        <v>0.02</v>
      </c>
      <c r="J39" s="78">
        <v>0.02</v>
      </c>
      <c r="K39" s="78">
        <v>0.02</v>
      </c>
      <c r="M39" s="279"/>
      <c r="U39" s="274"/>
      <c r="V39" s="274"/>
      <c r="W39" s="274"/>
    </row>
    <row r="40" spans="1:23" ht="15" customHeight="1">
      <c r="A40" s="217" t="s">
        <v>504</v>
      </c>
      <c r="B40" s="76" t="s">
        <v>505</v>
      </c>
      <c r="C40" s="76" t="s">
        <v>505</v>
      </c>
      <c r="D40" s="76" t="s">
        <v>505</v>
      </c>
      <c r="E40" s="76">
        <v>0.33</v>
      </c>
      <c r="F40" s="76">
        <v>0.39</v>
      </c>
      <c r="G40" s="76">
        <v>0.47</v>
      </c>
      <c r="H40" s="78">
        <v>0.51</v>
      </c>
      <c r="I40" s="78">
        <v>0.56999999999999995</v>
      </c>
      <c r="J40" s="78">
        <v>0.59</v>
      </c>
      <c r="K40" s="78">
        <v>0.64</v>
      </c>
      <c r="M40" s="279"/>
      <c r="U40" s="274"/>
      <c r="V40" s="274"/>
      <c r="W40" s="274"/>
    </row>
    <row r="41" spans="1:23" ht="15" customHeight="1">
      <c r="A41" s="217" t="s">
        <v>444</v>
      </c>
      <c r="B41" s="76">
        <v>0.01</v>
      </c>
      <c r="C41" s="76">
        <v>0.01</v>
      </c>
      <c r="D41" s="76">
        <v>0.01</v>
      </c>
      <c r="E41" s="76">
        <v>0.01</v>
      </c>
      <c r="F41" s="76">
        <v>0.01</v>
      </c>
      <c r="G41" s="76">
        <v>0.01</v>
      </c>
      <c r="H41" s="78">
        <v>0</v>
      </c>
      <c r="I41" s="78">
        <v>0</v>
      </c>
      <c r="J41" s="78">
        <v>0</v>
      </c>
      <c r="K41" s="78">
        <v>0</v>
      </c>
      <c r="M41" s="279"/>
      <c r="U41" s="274"/>
      <c r="V41" s="274"/>
      <c r="W41" s="274"/>
    </row>
    <row r="42" spans="1:23" ht="15" customHeight="1">
      <c r="A42" s="217" t="s">
        <v>445</v>
      </c>
      <c r="B42" s="76">
        <v>0</v>
      </c>
      <c r="C42" s="76">
        <v>0</v>
      </c>
      <c r="D42" s="76">
        <v>0</v>
      </c>
      <c r="E42" s="76">
        <v>0</v>
      </c>
      <c r="F42" s="76">
        <v>0</v>
      </c>
      <c r="G42" s="76">
        <v>0</v>
      </c>
      <c r="H42" s="78">
        <v>0</v>
      </c>
      <c r="I42" s="78">
        <v>0</v>
      </c>
      <c r="J42" s="78">
        <v>0</v>
      </c>
      <c r="K42" s="78">
        <v>0</v>
      </c>
      <c r="M42" s="279"/>
      <c r="U42" s="274"/>
      <c r="V42" s="274"/>
      <c r="W42" s="274"/>
    </row>
    <row r="43" spans="1:23" ht="15" customHeight="1">
      <c r="A43" s="77" t="s">
        <v>506</v>
      </c>
      <c r="B43" s="76" t="s">
        <v>505</v>
      </c>
      <c r="C43" s="76" t="s">
        <v>505</v>
      </c>
      <c r="D43" s="76" t="s">
        <v>505</v>
      </c>
      <c r="E43" s="76" t="s">
        <v>505</v>
      </c>
      <c r="F43" s="76" t="s">
        <v>505</v>
      </c>
      <c r="G43" s="78">
        <v>0</v>
      </c>
      <c r="H43" s="78">
        <v>0</v>
      </c>
      <c r="I43" s="78">
        <v>0</v>
      </c>
      <c r="J43" s="78">
        <v>0</v>
      </c>
      <c r="K43" s="78">
        <v>0</v>
      </c>
      <c r="M43" s="279"/>
      <c r="U43" s="274"/>
      <c r="V43" s="274"/>
      <c r="W43" s="274"/>
    </row>
    <row r="44" spans="1:23" ht="15" customHeight="1">
      <c r="A44" s="77" t="s">
        <v>507</v>
      </c>
      <c r="B44" s="76">
        <v>0.02</v>
      </c>
      <c r="C44" s="76">
        <v>0.01</v>
      </c>
      <c r="D44" s="76">
        <v>0.01</v>
      </c>
      <c r="E44" s="76">
        <v>0.01</v>
      </c>
      <c r="F44" s="76">
        <v>0.01</v>
      </c>
      <c r="G44" s="76">
        <v>0.01</v>
      </c>
      <c r="H44" s="78">
        <v>0.01</v>
      </c>
      <c r="I44" s="78">
        <v>0.01</v>
      </c>
      <c r="J44" s="78">
        <v>0.01</v>
      </c>
      <c r="K44" s="78">
        <v>0.01</v>
      </c>
      <c r="M44" s="279"/>
      <c r="U44" s="274"/>
      <c r="V44" s="274"/>
      <c r="W44" s="274"/>
    </row>
    <row r="45" spans="1:23" ht="15" customHeight="1">
      <c r="A45" s="77" t="s">
        <v>508</v>
      </c>
      <c r="B45" s="76">
        <v>0</v>
      </c>
      <c r="C45" s="76">
        <v>0</v>
      </c>
      <c r="D45" s="76">
        <v>0</v>
      </c>
      <c r="E45" s="76">
        <v>0</v>
      </c>
      <c r="F45" s="76">
        <v>0</v>
      </c>
      <c r="G45" s="76">
        <v>0</v>
      </c>
      <c r="H45" s="78">
        <v>0</v>
      </c>
      <c r="I45" s="78">
        <v>0</v>
      </c>
      <c r="J45" s="78">
        <v>0</v>
      </c>
      <c r="K45" s="78">
        <v>0</v>
      </c>
      <c r="M45" s="279"/>
      <c r="U45" s="274"/>
      <c r="V45" s="274"/>
      <c r="W45" s="274"/>
    </row>
    <row r="46" spans="1:23" ht="15" customHeight="1">
      <c r="A46" s="77" t="s">
        <v>509</v>
      </c>
      <c r="B46" s="76">
        <v>0</v>
      </c>
      <c r="C46" s="76">
        <v>0</v>
      </c>
      <c r="D46" s="76">
        <v>0</v>
      </c>
      <c r="E46" s="76">
        <v>0</v>
      </c>
      <c r="F46" s="76">
        <v>0</v>
      </c>
      <c r="G46" s="76">
        <v>0</v>
      </c>
      <c r="H46" s="78">
        <v>0</v>
      </c>
      <c r="I46" s="78">
        <v>0</v>
      </c>
      <c r="J46" s="78">
        <v>0</v>
      </c>
      <c r="K46" s="78">
        <v>0</v>
      </c>
      <c r="M46" s="279"/>
      <c r="U46" s="274"/>
      <c r="V46" s="274"/>
      <c r="W46" s="274"/>
    </row>
    <row r="47" spans="1:23" ht="15" customHeight="1">
      <c r="A47" s="77" t="s">
        <v>510</v>
      </c>
      <c r="B47" s="76">
        <v>1.7</v>
      </c>
      <c r="C47" s="76">
        <v>1.58</v>
      </c>
      <c r="D47" s="76">
        <v>1.51</v>
      </c>
      <c r="E47" s="76">
        <v>1.29</v>
      </c>
      <c r="F47" s="76">
        <v>1.2</v>
      </c>
      <c r="G47" s="76">
        <v>1.1299999999999999</v>
      </c>
      <c r="H47" s="78">
        <v>1.07</v>
      </c>
      <c r="I47" s="78">
        <v>1.03</v>
      </c>
      <c r="J47" s="78">
        <v>0.99</v>
      </c>
      <c r="K47" s="78">
        <v>0.95</v>
      </c>
      <c r="M47" s="279"/>
      <c r="U47" s="274"/>
      <c r="V47" s="274"/>
      <c r="W47" s="274"/>
    </row>
    <row r="48" spans="1:23" ht="15" customHeight="1">
      <c r="A48" s="77" t="s">
        <v>511</v>
      </c>
      <c r="B48" s="76">
        <v>0.91</v>
      </c>
      <c r="C48" s="76">
        <v>1.04</v>
      </c>
      <c r="D48" s="76">
        <v>1.1200000000000001</v>
      </c>
      <c r="E48" s="76">
        <v>1.18</v>
      </c>
      <c r="F48" s="76">
        <v>1.19</v>
      </c>
      <c r="G48" s="76">
        <v>1.18</v>
      </c>
      <c r="H48" s="78">
        <v>1.1200000000000001</v>
      </c>
      <c r="I48" s="78">
        <v>1.1100000000000001</v>
      </c>
      <c r="J48" s="78">
        <v>1.08</v>
      </c>
      <c r="K48" s="78">
        <v>1.05</v>
      </c>
      <c r="M48" s="279"/>
      <c r="U48" s="274"/>
      <c r="V48" s="274"/>
      <c r="W48" s="274"/>
    </row>
    <row r="49" spans="1:23" ht="15" customHeight="1">
      <c r="A49" s="77" t="s">
        <v>512</v>
      </c>
      <c r="B49" s="76">
        <v>0</v>
      </c>
      <c r="C49" s="76">
        <v>0</v>
      </c>
      <c r="D49" s="76">
        <v>0</v>
      </c>
      <c r="E49" s="76">
        <v>0</v>
      </c>
      <c r="F49" s="76">
        <v>0</v>
      </c>
      <c r="G49" s="76">
        <v>0</v>
      </c>
      <c r="H49" s="78">
        <v>0</v>
      </c>
      <c r="I49" s="78">
        <v>0</v>
      </c>
      <c r="J49" s="78">
        <v>0</v>
      </c>
      <c r="K49" s="78">
        <v>0</v>
      </c>
      <c r="M49" s="279"/>
      <c r="U49" s="274"/>
      <c r="V49" s="274"/>
      <c r="W49" s="274"/>
    </row>
    <row r="50" spans="1:23" ht="15" customHeight="1">
      <c r="A50" s="77" t="s">
        <v>513</v>
      </c>
      <c r="B50" s="76">
        <v>0</v>
      </c>
      <c r="C50" s="76">
        <v>0</v>
      </c>
      <c r="D50" s="76">
        <v>0</v>
      </c>
      <c r="E50" s="76">
        <v>0</v>
      </c>
      <c r="F50" s="76">
        <v>0</v>
      </c>
      <c r="G50" s="76">
        <v>0</v>
      </c>
      <c r="H50" s="78">
        <v>0</v>
      </c>
      <c r="I50" s="78">
        <v>0</v>
      </c>
      <c r="J50" s="78">
        <v>0</v>
      </c>
      <c r="K50" s="78">
        <v>0</v>
      </c>
      <c r="M50" s="279"/>
      <c r="U50" s="274"/>
      <c r="V50" s="274"/>
      <c r="W50" s="274"/>
    </row>
    <row r="51" spans="1:23" ht="15" customHeight="1">
      <c r="A51" s="77" t="s">
        <v>514</v>
      </c>
      <c r="B51" s="76">
        <v>0.32</v>
      </c>
      <c r="C51" s="76">
        <v>0.3</v>
      </c>
      <c r="D51" s="76">
        <v>0.28999999999999998</v>
      </c>
      <c r="E51" s="76">
        <v>0.28999999999999998</v>
      </c>
      <c r="F51" s="76">
        <v>0.28000000000000003</v>
      </c>
      <c r="G51" s="76">
        <v>0.28000000000000003</v>
      </c>
      <c r="H51" s="78">
        <v>0.26</v>
      </c>
      <c r="I51" s="78">
        <v>0.27</v>
      </c>
      <c r="J51" s="78">
        <v>0.26</v>
      </c>
      <c r="K51" s="78">
        <v>0.26</v>
      </c>
      <c r="M51" s="279"/>
      <c r="U51" s="274"/>
      <c r="V51" s="274"/>
      <c r="W51" s="274"/>
    </row>
    <row r="52" spans="1:23" ht="15" customHeight="1">
      <c r="A52" s="217" t="s">
        <v>515</v>
      </c>
      <c r="B52" s="76" t="s">
        <v>505</v>
      </c>
      <c r="C52" s="76" t="s">
        <v>505</v>
      </c>
      <c r="D52" s="76" t="s">
        <v>505</v>
      </c>
      <c r="E52" s="76" t="s">
        <v>505</v>
      </c>
      <c r="F52" s="76" t="s">
        <v>505</v>
      </c>
      <c r="G52" s="76" t="s">
        <v>505</v>
      </c>
      <c r="H52" s="78" t="s">
        <v>505</v>
      </c>
      <c r="I52" s="78" t="s">
        <v>505</v>
      </c>
      <c r="J52" s="78">
        <v>0.52</v>
      </c>
      <c r="K52" s="78">
        <v>0.55000000000000004</v>
      </c>
      <c r="M52" s="279"/>
      <c r="U52" s="274"/>
      <c r="V52" s="274"/>
      <c r="W52" s="274"/>
    </row>
    <row r="53" spans="1:23" ht="15" customHeight="1">
      <c r="A53" s="77" t="s">
        <v>516</v>
      </c>
      <c r="B53" s="76">
        <v>92.45</v>
      </c>
      <c r="C53" s="76">
        <v>92.67</v>
      </c>
      <c r="D53" s="76">
        <v>92.78</v>
      </c>
      <c r="E53" s="76">
        <v>92.71</v>
      </c>
      <c r="F53" s="76">
        <v>92.82</v>
      </c>
      <c r="G53" s="76">
        <v>92.81</v>
      </c>
      <c r="H53" s="78">
        <v>93</v>
      </c>
      <c r="I53" s="78">
        <v>93.08</v>
      </c>
      <c r="J53" s="78">
        <v>92.67</v>
      </c>
      <c r="K53" s="78">
        <v>92.71</v>
      </c>
      <c r="M53" s="279"/>
      <c r="U53" s="274"/>
      <c r="V53" s="274"/>
      <c r="W53" s="274"/>
    </row>
    <row r="54" spans="1:23" ht="15" customHeight="1">
      <c r="A54" s="77" t="s">
        <v>517</v>
      </c>
      <c r="B54" s="76">
        <v>2.7</v>
      </c>
      <c r="C54" s="76">
        <v>2.63</v>
      </c>
      <c r="D54" s="76">
        <v>2.62</v>
      </c>
      <c r="E54" s="76">
        <v>2.5099999999999998</v>
      </c>
      <c r="F54" s="76">
        <v>2.4900000000000002</v>
      </c>
      <c r="G54" s="76">
        <v>2.5499999999999998</v>
      </c>
      <c r="H54" s="78">
        <v>2.57</v>
      </c>
      <c r="I54" s="78">
        <v>2.57</v>
      </c>
      <c r="J54" s="78">
        <v>2.58</v>
      </c>
      <c r="K54" s="78">
        <v>2.6</v>
      </c>
      <c r="M54" s="279"/>
      <c r="U54" s="274"/>
      <c r="V54" s="274"/>
      <c r="W54" s="274"/>
    </row>
    <row r="55" spans="1:23" ht="15" customHeight="1">
      <c r="A55" s="77" t="s">
        <v>518</v>
      </c>
      <c r="B55" s="76">
        <v>1.19</v>
      </c>
      <c r="C55" s="76">
        <v>1.1100000000000001</v>
      </c>
      <c r="D55" s="76">
        <v>1.05</v>
      </c>
      <c r="E55" s="76">
        <v>1.01</v>
      </c>
      <c r="F55" s="76">
        <v>0.96</v>
      </c>
      <c r="G55" s="76">
        <v>0.91</v>
      </c>
      <c r="H55" s="78">
        <v>0.84</v>
      </c>
      <c r="I55" s="78">
        <v>0.79</v>
      </c>
      <c r="J55" s="78">
        <v>0.74</v>
      </c>
      <c r="K55" s="78">
        <v>0.7</v>
      </c>
      <c r="M55" s="279"/>
      <c r="U55" s="274"/>
      <c r="V55" s="274"/>
      <c r="W55" s="274"/>
    </row>
    <row r="56" spans="1:23" ht="15" customHeight="1">
      <c r="A56" s="77" t="s">
        <v>519</v>
      </c>
      <c r="B56" s="76">
        <v>0</v>
      </c>
      <c r="C56" s="76">
        <v>0</v>
      </c>
      <c r="D56" s="76">
        <v>0</v>
      </c>
      <c r="E56" s="76">
        <v>0</v>
      </c>
      <c r="F56" s="76">
        <v>0</v>
      </c>
      <c r="G56" s="76">
        <v>0</v>
      </c>
      <c r="H56" s="78">
        <v>0</v>
      </c>
      <c r="I56" s="78">
        <v>0</v>
      </c>
      <c r="J56" s="78">
        <v>0</v>
      </c>
      <c r="K56" s="78">
        <v>0</v>
      </c>
      <c r="M56" s="279"/>
      <c r="U56" s="274"/>
      <c r="V56" s="274"/>
      <c r="W56" s="274"/>
    </row>
    <row r="57" spans="1:23" ht="15" customHeight="1">
      <c r="A57" s="77" t="s">
        <v>520</v>
      </c>
      <c r="B57" s="76">
        <v>0.14000000000000001</v>
      </c>
      <c r="C57" s="76">
        <v>0.12</v>
      </c>
      <c r="D57" s="76">
        <v>0.11</v>
      </c>
      <c r="E57" s="76">
        <v>0.1</v>
      </c>
      <c r="F57" s="76">
        <v>0.1</v>
      </c>
      <c r="G57" s="76">
        <v>0.09</v>
      </c>
      <c r="H57" s="78">
        <v>0.09</v>
      </c>
      <c r="I57" s="78">
        <v>0.09</v>
      </c>
      <c r="J57" s="78">
        <v>0.08</v>
      </c>
      <c r="K57" s="78">
        <v>0.08</v>
      </c>
      <c r="M57" s="279"/>
      <c r="U57" s="274"/>
      <c r="V57" s="274"/>
      <c r="W57" s="274"/>
    </row>
    <row r="58" spans="1:23" ht="15" customHeight="1">
      <c r="A58" s="77" t="s">
        <v>521</v>
      </c>
      <c r="B58" s="76">
        <v>0.01</v>
      </c>
      <c r="C58" s="76">
        <v>0.01</v>
      </c>
      <c r="D58" s="76">
        <v>0.01</v>
      </c>
      <c r="E58" s="76">
        <v>0.01</v>
      </c>
      <c r="F58" s="76">
        <v>0</v>
      </c>
      <c r="G58" s="76">
        <v>0</v>
      </c>
      <c r="H58" s="78">
        <v>0</v>
      </c>
      <c r="I58" s="78">
        <v>0</v>
      </c>
      <c r="J58" s="78">
        <v>0</v>
      </c>
      <c r="K58" s="78">
        <v>0</v>
      </c>
      <c r="M58" s="279"/>
      <c r="U58" s="274"/>
      <c r="V58" s="274"/>
      <c r="W58" s="274"/>
    </row>
    <row r="59" spans="1:23" ht="15" customHeight="1">
      <c r="A59" s="77" t="s">
        <v>522</v>
      </c>
      <c r="B59" s="76">
        <v>0.22</v>
      </c>
      <c r="C59" s="76">
        <v>0.19</v>
      </c>
      <c r="D59" s="76">
        <v>0.17</v>
      </c>
      <c r="E59" s="76">
        <v>0.16</v>
      </c>
      <c r="F59" s="76">
        <v>0.15</v>
      </c>
      <c r="G59" s="76">
        <v>0.14000000000000001</v>
      </c>
      <c r="H59" s="78">
        <v>0.13</v>
      </c>
      <c r="I59" s="78">
        <v>0.12</v>
      </c>
      <c r="J59" s="78">
        <v>0.11</v>
      </c>
      <c r="K59" s="78">
        <v>0.1</v>
      </c>
      <c r="M59" s="279"/>
      <c r="U59" s="274"/>
      <c r="V59" s="274"/>
      <c r="W59" s="274"/>
    </row>
    <row r="60" spans="1:23" ht="15" customHeight="1">
      <c r="A60" s="77" t="s">
        <v>523</v>
      </c>
      <c r="B60" s="76" t="s">
        <v>505</v>
      </c>
      <c r="C60" s="76" t="s">
        <v>505</v>
      </c>
      <c r="D60" s="76" t="s">
        <v>505</v>
      </c>
      <c r="E60" s="76">
        <v>0</v>
      </c>
      <c r="F60" s="76">
        <v>0</v>
      </c>
      <c r="G60" s="76">
        <v>0</v>
      </c>
      <c r="H60" s="78">
        <v>0</v>
      </c>
      <c r="I60" s="78">
        <v>0</v>
      </c>
      <c r="J60" s="78">
        <v>0</v>
      </c>
      <c r="K60" s="78">
        <v>0</v>
      </c>
      <c r="M60" s="279"/>
      <c r="U60" s="274"/>
      <c r="V60" s="274"/>
      <c r="W60" s="274"/>
    </row>
    <row r="61" spans="1:23" ht="15" customHeight="1">
      <c r="A61" s="77" t="s">
        <v>524</v>
      </c>
      <c r="B61" s="76">
        <v>0.28999999999999998</v>
      </c>
      <c r="C61" s="76">
        <v>0.28000000000000003</v>
      </c>
      <c r="D61" s="76">
        <v>0.26</v>
      </c>
      <c r="E61" s="76">
        <v>0.25</v>
      </c>
      <c r="F61" s="76">
        <v>0.25</v>
      </c>
      <c r="G61" s="76">
        <v>0.24</v>
      </c>
      <c r="H61" s="78">
        <v>0.25</v>
      </c>
      <c r="I61" s="78">
        <v>0.2</v>
      </c>
      <c r="J61" s="78">
        <v>0.2</v>
      </c>
      <c r="K61" s="78">
        <v>0.19</v>
      </c>
      <c r="M61" s="279"/>
      <c r="U61" s="274"/>
      <c r="V61" s="274"/>
      <c r="W61" s="274"/>
    </row>
    <row r="62" spans="1:23" ht="15" customHeight="1">
      <c r="A62" s="77" t="s">
        <v>525</v>
      </c>
      <c r="B62" s="76">
        <v>0.02</v>
      </c>
      <c r="C62" s="76">
        <v>0.02</v>
      </c>
      <c r="D62" s="76">
        <v>0.02</v>
      </c>
      <c r="E62" s="76">
        <v>0.02</v>
      </c>
      <c r="F62" s="76">
        <v>0.02</v>
      </c>
      <c r="G62" s="76">
        <v>0.02</v>
      </c>
      <c r="H62" s="78">
        <v>0.02</v>
      </c>
      <c r="I62" s="78">
        <v>0.02</v>
      </c>
      <c r="J62" s="78">
        <v>0.02</v>
      </c>
      <c r="K62" s="78">
        <v>0.02</v>
      </c>
      <c r="M62" s="279"/>
      <c r="U62" s="274"/>
      <c r="V62" s="274"/>
      <c r="W62" s="274"/>
    </row>
    <row r="63" spans="1:23" ht="15" customHeight="1">
      <c r="A63" s="77" t="s">
        <v>526</v>
      </c>
      <c r="B63" s="76" t="s">
        <v>505</v>
      </c>
      <c r="C63" s="76" t="s">
        <v>505</v>
      </c>
      <c r="D63" s="76" t="s">
        <v>505</v>
      </c>
      <c r="E63" s="76">
        <v>0.08</v>
      </c>
      <c r="F63" s="76">
        <v>0.09</v>
      </c>
      <c r="G63" s="76">
        <v>0.1</v>
      </c>
      <c r="H63" s="78">
        <v>0.1</v>
      </c>
      <c r="I63" s="78">
        <v>0.11</v>
      </c>
      <c r="J63" s="78">
        <v>0.11</v>
      </c>
      <c r="K63" s="78">
        <v>0.12</v>
      </c>
      <c r="M63" s="279"/>
      <c r="U63" s="274"/>
      <c r="V63" s="274"/>
      <c r="W63" s="274"/>
    </row>
    <row r="64" spans="1:23" ht="15" customHeight="1">
      <c r="A64" s="77" t="s">
        <v>527</v>
      </c>
      <c r="B64" s="76" t="s">
        <v>505</v>
      </c>
      <c r="C64" s="76" t="s">
        <v>505</v>
      </c>
      <c r="D64" s="76" t="s">
        <v>505</v>
      </c>
      <c r="E64" s="76">
        <v>0.01</v>
      </c>
      <c r="F64" s="76">
        <v>0.01</v>
      </c>
      <c r="G64" s="76">
        <v>0.01</v>
      </c>
      <c r="H64" s="78">
        <v>0.01</v>
      </c>
      <c r="I64" s="78">
        <v>0.01</v>
      </c>
      <c r="J64" s="78">
        <v>0.01</v>
      </c>
      <c r="K64" s="78">
        <v>0.01</v>
      </c>
      <c r="M64" s="279"/>
      <c r="U64" s="274"/>
      <c r="V64" s="274"/>
      <c r="W64" s="274"/>
    </row>
    <row r="65" spans="1:23" ht="15" customHeight="1">
      <c r="A65" s="241" t="s">
        <v>528</v>
      </c>
      <c r="B65" s="76" t="s">
        <v>505</v>
      </c>
      <c r="C65" s="76" t="s">
        <v>505</v>
      </c>
      <c r="D65" s="76" t="s">
        <v>505</v>
      </c>
      <c r="E65" s="76" t="s">
        <v>505</v>
      </c>
      <c r="F65" s="76" t="s">
        <v>505</v>
      </c>
      <c r="G65" s="76" t="s">
        <v>505</v>
      </c>
      <c r="H65" s="78">
        <v>0.01</v>
      </c>
      <c r="I65" s="78">
        <v>0.01</v>
      </c>
      <c r="J65" s="78">
        <v>0.01</v>
      </c>
      <c r="K65" s="78">
        <v>0</v>
      </c>
      <c r="M65" s="279"/>
      <c r="U65" s="274"/>
      <c r="V65" s="274"/>
      <c r="W65" s="274"/>
    </row>
    <row r="66" spans="1:23" ht="15" customHeight="1">
      <c r="A66" s="241" t="s">
        <v>529</v>
      </c>
      <c r="B66" s="76" t="s">
        <v>505</v>
      </c>
      <c r="C66" s="76" t="s">
        <v>505</v>
      </c>
      <c r="D66" s="76" t="s">
        <v>505</v>
      </c>
      <c r="E66" s="76" t="s">
        <v>505</v>
      </c>
      <c r="F66" s="76" t="s">
        <v>505</v>
      </c>
      <c r="G66" s="76" t="s">
        <v>505</v>
      </c>
      <c r="H66" s="78">
        <v>0</v>
      </c>
      <c r="I66" s="78">
        <v>0</v>
      </c>
      <c r="J66" s="78">
        <v>0</v>
      </c>
      <c r="K66" s="78">
        <v>0</v>
      </c>
      <c r="M66" s="279"/>
      <c r="U66" s="274"/>
      <c r="V66" s="274"/>
      <c r="W66" s="274"/>
    </row>
    <row r="67" spans="1:23" ht="15" customHeight="1">
      <c r="A67" s="77" t="s">
        <v>530</v>
      </c>
      <c r="B67" s="76">
        <v>0</v>
      </c>
      <c r="C67" s="76">
        <v>0</v>
      </c>
      <c r="D67" s="76">
        <v>0</v>
      </c>
      <c r="E67" s="76">
        <v>0</v>
      </c>
      <c r="F67" s="76">
        <v>0</v>
      </c>
      <c r="G67" s="76">
        <v>0</v>
      </c>
      <c r="H67" s="78">
        <v>0</v>
      </c>
      <c r="I67" s="78">
        <v>0</v>
      </c>
      <c r="J67" s="78">
        <v>0</v>
      </c>
      <c r="K67" s="78">
        <v>0</v>
      </c>
      <c r="M67" s="279"/>
      <c r="U67" s="274"/>
      <c r="V67" s="274"/>
      <c r="W67" s="274"/>
    </row>
    <row r="68" spans="1:23" s="88" customFormat="1" ht="15" customHeight="1">
      <c r="A68" s="352" t="s">
        <v>207</v>
      </c>
      <c r="B68" s="611">
        <v>100</v>
      </c>
      <c r="C68" s="611">
        <v>100</v>
      </c>
      <c r="D68" s="611">
        <v>100</v>
      </c>
      <c r="E68" s="611">
        <v>100</v>
      </c>
      <c r="F68" s="611">
        <v>100</v>
      </c>
      <c r="G68" s="612">
        <v>100</v>
      </c>
      <c r="H68" s="612">
        <v>100</v>
      </c>
      <c r="I68" s="612">
        <v>100</v>
      </c>
      <c r="J68" s="612">
        <v>100</v>
      </c>
      <c r="K68" s="612">
        <v>100</v>
      </c>
      <c r="Q68" s="36"/>
      <c r="R68" s="36"/>
      <c r="S68" s="36"/>
      <c r="U68" s="274"/>
      <c r="V68" s="274"/>
      <c r="W68" s="274"/>
    </row>
    <row r="69" spans="1:23" ht="15" customHeight="1">
      <c r="H69" s="244"/>
      <c r="I69" s="244"/>
      <c r="J69" s="244"/>
      <c r="K69" s="244"/>
      <c r="U69" s="274"/>
      <c r="V69" s="274"/>
      <c r="W69" s="274"/>
    </row>
    <row r="70" spans="1:23" ht="15" customHeight="1">
      <c r="A70" s="26" t="s">
        <v>96</v>
      </c>
      <c r="H70" s="244"/>
      <c r="I70" s="244"/>
      <c r="J70" s="244"/>
      <c r="K70" s="244"/>
    </row>
    <row r="71" spans="1:23" ht="15" customHeight="1">
      <c r="A71" s="68" t="s">
        <v>97</v>
      </c>
      <c r="B71" s="236"/>
      <c r="C71" s="236"/>
      <c r="D71" s="236"/>
      <c r="E71" s="236"/>
      <c r="F71" s="236"/>
      <c r="G71" s="236"/>
      <c r="H71" s="245"/>
      <c r="I71" s="245"/>
      <c r="J71" s="245"/>
      <c r="K71" s="245"/>
      <c r="M71" s="224"/>
    </row>
    <row r="72" spans="1:23" ht="15" customHeight="1">
      <c r="A72" s="79" t="s">
        <v>531</v>
      </c>
      <c r="B72" s="237"/>
      <c r="C72" s="237"/>
      <c r="D72" s="237"/>
      <c r="E72" s="237"/>
      <c r="F72" s="237"/>
      <c r="G72" s="237"/>
      <c r="H72" s="246"/>
      <c r="I72" s="246"/>
      <c r="J72" s="246"/>
      <c r="K72" s="246"/>
      <c r="M72" s="224"/>
    </row>
    <row r="73" spans="1:23" ht="15" customHeight="1">
      <c r="A73" s="435" t="s">
        <v>532</v>
      </c>
      <c r="B73" s="237"/>
      <c r="C73" s="237"/>
      <c r="D73" s="237"/>
      <c r="E73" s="237"/>
      <c r="F73" s="237"/>
      <c r="G73" s="237"/>
      <c r="H73" s="246"/>
      <c r="I73" s="246"/>
      <c r="J73" s="246"/>
      <c r="K73" s="246"/>
      <c r="M73" s="224"/>
    </row>
    <row r="74" spans="1:23" ht="15" customHeight="1">
      <c r="A74" s="79" t="s">
        <v>533</v>
      </c>
      <c r="B74" s="237"/>
      <c r="C74" s="237"/>
      <c r="D74" s="237"/>
      <c r="E74" s="237"/>
      <c r="F74" s="237"/>
      <c r="G74" s="237"/>
      <c r="H74" s="246"/>
      <c r="I74" s="246"/>
      <c r="J74" s="246"/>
      <c r="K74" s="246"/>
      <c r="M74" s="224"/>
    </row>
    <row r="75" spans="1:23" ht="15" customHeight="1">
      <c r="A75" s="79" t="s">
        <v>534</v>
      </c>
      <c r="B75" s="237"/>
      <c r="C75" s="237"/>
      <c r="D75" s="237"/>
      <c r="E75" s="237"/>
      <c r="F75" s="237"/>
      <c r="G75" s="237"/>
      <c r="H75" s="246"/>
      <c r="I75" s="246"/>
      <c r="J75" s="246"/>
      <c r="K75" s="246"/>
      <c r="M75" s="224"/>
    </row>
    <row r="76" spans="1:23" ht="15" customHeight="1">
      <c r="A76" s="240" t="s">
        <v>535</v>
      </c>
      <c r="B76" s="237"/>
      <c r="C76" s="237"/>
      <c r="D76" s="237"/>
      <c r="E76" s="237"/>
      <c r="F76" s="237"/>
      <c r="G76" s="237"/>
      <c r="H76" s="246"/>
      <c r="I76" s="246"/>
      <c r="J76" s="246"/>
      <c r="K76" s="246"/>
    </row>
    <row r="77" spans="1:23" ht="15" customHeight="1">
      <c r="A77" s="493" t="s">
        <v>536</v>
      </c>
      <c r="B77" s="493"/>
      <c r="C77" s="493"/>
      <c r="D77" s="493"/>
      <c r="E77" s="493"/>
      <c r="F77" s="493"/>
      <c r="G77" s="493"/>
      <c r="H77" s="493"/>
      <c r="I77" s="493"/>
      <c r="J77" s="493"/>
      <c r="K77" s="493"/>
    </row>
    <row r="78" spans="1:23" ht="15" customHeight="1">
      <c r="A78" s="68" t="s">
        <v>537</v>
      </c>
      <c r="B78" s="236"/>
      <c r="C78" s="236"/>
      <c r="D78" s="236"/>
      <c r="E78" s="236"/>
      <c r="F78" s="236"/>
      <c r="G78" s="236"/>
      <c r="H78" s="245"/>
      <c r="I78" s="245"/>
      <c r="J78" s="245"/>
      <c r="K78" s="245"/>
    </row>
    <row r="79" spans="1:23" s="71" customFormat="1" ht="27.95" customHeight="1">
      <c r="A79" s="497" t="s">
        <v>538</v>
      </c>
      <c r="B79" s="497"/>
      <c r="C79" s="497"/>
      <c r="D79" s="497"/>
      <c r="E79" s="497"/>
      <c r="F79" s="497"/>
      <c r="G79" s="497"/>
      <c r="H79" s="497"/>
      <c r="I79" s="497"/>
      <c r="J79" s="497"/>
      <c r="K79" s="497"/>
    </row>
    <row r="80" spans="1:23" ht="15" customHeight="1">
      <c r="A80" s="239" t="s">
        <v>539</v>
      </c>
      <c r="B80" s="236"/>
      <c r="C80" s="236"/>
      <c r="D80" s="236"/>
      <c r="E80" s="236"/>
      <c r="F80" s="236"/>
      <c r="G80" s="236"/>
      <c r="H80" s="245"/>
      <c r="I80" s="245"/>
      <c r="J80" s="245"/>
      <c r="K80" s="245"/>
    </row>
    <row r="81" spans="1:11" s="11" customFormat="1" ht="15" customHeight="1">
      <c r="A81" s="240" t="s">
        <v>540</v>
      </c>
      <c r="B81" s="240"/>
      <c r="C81" s="240"/>
      <c r="D81" s="240"/>
      <c r="E81" s="240"/>
      <c r="F81" s="240"/>
      <c r="G81" s="240"/>
      <c r="H81" s="240"/>
      <c r="I81" s="240"/>
      <c r="J81" s="240"/>
      <c r="K81" s="240"/>
    </row>
    <row r="82" spans="1:11" ht="15" customHeight="1">
      <c r="A82" s="79" t="s">
        <v>541</v>
      </c>
      <c r="B82" s="237"/>
      <c r="C82" s="237"/>
      <c r="D82" s="237"/>
      <c r="E82" s="237"/>
      <c r="F82" s="237"/>
      <c r="G82" s="237"/>
      <c r="H82" s="246"/>
      <c r="I82" s="246"/>
      <c r="J82" s="246"/>
      <c r="K82" s="246"/>
    </row>
    <row r="83" spans="1:11" ht="15" customHeight="1">
      <c r="A83" s="79" t="s">
        <v>542</v>
      </c>
      <c r="B83" s="237"/>
      <c r="C83" s="237"/>
      <c r="D83" s="237"/>
      <c r="E83" s="237"/>
      <c r="F83" s="237"/>
      <c r="G83" s="237"/>
      <c r="H83" s="246"/>
      <c r="I83" s="246"/>
      <c r="J83" s="246"/>
      <c r="K83" s="246"/>
    </row>
    <row r="84" spans="1:11" ht="15" customHeight="1">
      <c r="A84" s="247" t="s">
        <v>543</v>
      </c>
      <c r="H84" s="244"/>
      <c r="I84" s="244"/>
      <c r="J84" s="244"/>
      <c r="K84" s="244"/>
    </row>
    <row r="85" spans="1:11" ht="15" customHeight="1">
      <c r="H85" s="244"/>
      <c r="I85" s="244"/>
      <c r="J85" s="244"/>
      <c r="K85" s="244"/>
    </row>
    <row r="86" spans="1:11" ht="15" customHeight="1">
      <c r="H86" s="244"/>
      <c r="I86" s="244"/>
      <c r="J86" s="244"/>
      <c r="K86" s="244"/>
    </row>
    <row r="87" spans="1:11" ht="15" customHeight="1">
      <c r="H87" s="244"/>
      <c r="I87" s="244"/>
      <c r="J87" s="244"/>
      <c r="K87" s="244"/>
    </row>
    <row r="88" spans="1:11" ht="15" customHeight="1">
      <c r="H88" s="244"/>
      <c r="I88" s="244"/>
      <c r="J88" s="244"/>
      <c r="K88" s="244"/>
    </row>
    <row r="89" spans="1:11" ht="15" customHeight="1">
      <c r="H89" s="244"/>
      <c r="I89" s="244"/>
      <c r="J89" s="244"/>
      <c r="K89" s="244"/>
    </row>
    <row r="90" spans="1:11" ht="15" customHeight="1">
      <c r="H90" s="244"/>
      <c r="I90" s="244"/>
      <c r="J90" s="244"/>
      <c r="K90" s="244"/>
    </row>
    <row r="91" spans="1:11" ht="15" customHeight="1">
      <c r="H91" s="244"/>
      <c r="I91" s="244"/>
      <c r="J91" s="244"/>
      <c r="K91" s="244"/>
    </row>
    <row r="92" spans="1:11" ht="15" customHeight="1">
      <c r="H92" s="244"/>
      <c r="I92" s="244"/>
      <c r="J92" s="244"/>
      <c r="K92" s="244"/>
    </row>
    <row r="93" spans="1:11" ht="15" customHeight="1">
      <c r="H93" s="244"/>
      <c r="I93" s="244"/>
      <c r="J93" s="244"/>
      <c r="K93" s="244"/>
    </row>
    <row r="94" spans="1:11" ht="15" customHeight="1">
      <c r="H94" s="244"/>
      <c r="I94" s="244"/>
      <c r="J94" s="244"/>
      <c r="K94" s="244"/>
    </row>
    <row r="95" spans="1:11" ht="15" customHeight="1">
      <c r="H95" s="244"/>
      <c r="I95" s="244"/>
      <c r="J95" s="244"/>
      <c r="K95" s="244"/>
    </row>
    <row r="96" spans="1:11" ht="15" customHeight="1">
      <c r="H96" s="244"/>
      <c r="I96" s="244"/>
      <c r="J96" s="244"/>
      <c r="K96" s="244"/>
    </row>
    <row r="97" spans="8:11" ht="15" customHeight="1">
      <c r="H97" s="244"/>
      <c r="I97" s="244"/>
      <c r="J97" s="244"/>
      <c r="K97" s="244"/>
    </row>
    <row r="98" spans="8:11" ht="15" customHeight="1">
      <c r="H98" s="244"/>
      <c r="I98" s="244"/>
      <c r="J98" s="244"/>
      <c r="K98" s="244"/>
    </row>
    <row r="99" spans="8:11" ht="15" customHeight="1">
      <c r="H99" s="244"/>
      <c r="I99" s="244"/>
      <c r="J99" s="244"/>
      <c r="K99" s="244"/>
    </row>
    <row r="100" spans="8:11" ht="15" customHeight="1">
      <c r="H100" s="244"/>
      <c r="I100" s="244"/>
      <c r="J100" s="244"/>
      <c r="K100" s="244"/>
    </row>
    <row r="101" spans="8:11" ht="15" customHeight="1">
      <c r="H101" s="244"/>
      <c r="I101" s="244"/>
      <c r="J101" s="244"/>
      <c r="K101" s="244"/>
    </row>
    <row r="102" spans="8:11" ht="15" customHeight="1">
      <c r="H102" s="244"/>
      <c r="I102" s="244"/>
      <c r="J102" s="244"/>
      <c r="K102" s="244"/>
    </row>
    <row r="103" spans="8:11" ht="15" customHeight="1">
      <c r="H103" s="244"/>
      <c r="I103" s="244"/>
      <c r="J103" s="244"/>
      <c r="K103" s="244"/>
    </row>
    <row r="104" spans="8:11" ht="15" customHeight="1">
      <c r="H104" s="244"/>
      <c r="I104" s="244"/>
      <c r="J104" s="244"/>
      <c r="K104" s="244"/>
    </row>
    <row r="105" spans="8:11" ht="15" customHeight="1">
      <c r="H105" s="244"/>
      <c r="I105" s="244"/>
      <c r="J105" s="244"/>
      <c r="K105" s="244"/>
    </row>
    <row r="106" spans="8:11" ht="15" customHeight="1">
      <c r="H106" s="244"/>
      <c r="I106" s="244"/>
      <c r="J106" s="244"/>
      <c r="K106" s="244"/>
    </row>
    <row r="107" spans="8:11" ht="15" customHeight="1">
      <c r="H107" s="244"/>
      <c r="I107" s="244"/>
      <c r="J107" s="244"/>
      <c r="K107" s="244"/>
    </row>
    <row r="108" spans="8:11" ht="15" customHeight="1">
      <c r="H108" s="244"/>
      <c r="I108" s="244"/>
      <c r="J108" s="244"/>
      <c r="K108" s="244"/>
    </row>
    <row r="109" spans="8:11" ht="15" customHeight="1">
      <c r="H109" s="244"/>
      <c r="I109" s="244"/>
      <c r="J109" s="244"/>
      <c r="K109" s="244"/>
    </row>
    <row r="110" spans="8:11">
      <c r="H110" s="244"/>
      <c r="I110" s="244"/>
      <c r="J110" s="244"/>
      <c r="K110" s="244"/>
    </row>
    <row r="111" spans="8:11">
      <c r="H111" s="244"/>
      <c r="I111" s="244"/>
      <c r="J111" s="244"/>
      <c r="K111" s="244"/>
    </row>
    <row r="112" spans="8:11">
      <c r="H112" s="244"/>
      <c r="I112" s="244"/>
      <c r="J112" s="244"/>
      <c r="K112" s="244"/>
    </row>
    <row r="113" spans="8:11">
      <c r="H113" s="244"/>
      <c r="I113" s="244"/>
      <c r="J113" s="244"/>
      <c r="K113" s="244"/>
    </row>
    <row r="114" spans="8:11">
      <c r="H114" s="244"/>
      <c r="I114" s="244"/>
      <c r="J114" s="244"/>
      <c r="K114" s="244"/>
    </row>
    <row r="115" spans="8:11">
      <c r="H115" s="244"/>
      <c r="I115" s="244"/>
      <c r="J115" s="244"/>
      <c r="K115" s="244"/>
    </row>
    <row r="116" spans="8:11">
      <c r="H116" s="244"/>
      <c r="I116" s="244"/>
      <c r="J116" s="244"/>
      <c r="K116" s="244"/>
    </row>
    <row r="117" spans="8:11">
      <c r="H117" s="244"/>
      <c r="I117" s="244"/>
      <c r="J117" s="244"/>
      <c r="K117" s="244"/>
    </row>
    <row r="118" spans="8:11">
      <c r="H118" s="244"/>
      <c r="I118" s="244"/>
      <c r="J118" s="244"/>
      <c r="K118" s="244"/>
    </row>
    <row r="119" spans="8:11">
      <c r="H119" s="244"/>
      <c r="I119" s="244"/>
      <c r="J119" s="244"/>
      <c r="K119" s="244"/>
    </row>
    <row r="120" spans="8:11">
      <c r="H120" s="244"/>
      <c r="I120" s="244"/>
      <c r="J120" s="244"/>
      <c r="K120" s="244"/>
    </row>
    <row r="121" spans="8:11">
      <c r="H121" s="244"/>
      <c r="I121" s="244"/>
      <c r="J121" s="244"/>
      <c r="K121" s="244"/>
    </row>
    <row r="122" spans="8:11">
      <c r="H122" s="244"/>
      <c r="I122" s="244"/>
      <c r="J122" s="244"/>
      <c r="K122" s="244"/>
    </row>
    <row r="123" spans="8:11">
      <c r="H123" s="244"/>
      <c r="I123" s="244"/>
      <c r="J123" s="244"/>
      <c r="K123" s="244"/>
    </row>
    <row r="124" spans="8:11">
      <c r="H124" s="244"/>
      <c r="I124" s="244"/>
      <c r="J124" s="244"/>
      <c r="K124" s="244"/>
    </row>
    <row r="125" spans="8:11">
      <c r="H125" s="244"/>
      <c r="I125" s="244"/>
      <c r="J125" s="244"/>
      <c r="K125" s="244"/>
    </row>
    <row r="126" spans="8:11">
      <c r="H126" s="244"/>
      <c r="I126" s="244"/>
      <c r="J126" s="244"/>
      <c r="K126" s="244"/>
    </row>
    <row r="127" spans="8:11">
      <c r="H127" s="244"/>
      <c r="I127" s="244"/>
      <c r="J127" s="244"/>
      <c r="K127" s="244"/>
    </row>
    <row r="128" spans="8:11">
      <c r="H128" s="244"/>
      <c r="I128" s="244"/>
      <c r="J128" s="244"/>
      <c r="K128" s="244"/>
    </row>
    <row r="129" spans="8:11">
      <c r="H129" s="244"/>
      <c r="I129" s="244"/>
      <c r="J129" s="244"/>
      <c r="K129" s="244"/>
    </row>
    <row r="130" spans="8:11">
      <c r="H130" s="244"/>
      <c r="I130" s="244"/>
      <c r="J130" s="244"/>
      <c r="K130" s="244"/>
    </row>
    <row r="131" spans="8:11">
      <c r="H131" s="244"/>
      <c r="I131" s="244"/>
      <c r="J131" s="244"/>
      <c r="K131" s="244"/>
    </row>
    <row r="132" spans="8:11">
      <c r="H132" s="244"/>
      <c r="I132" s="244"/>
      <c r="J132" s="244"/>
      <c r="K132" s="244"/>
    </row>
    <row r="133" spans="8:11">
      <c r="H133" s="244"/>
      <c r="I133" s="244"/>
      <c r="J133" s="244"/>
      <c r="K133" s="244"/>
    </row>
    <row r="134" spans="8:11">
      <c r="H134" s="244"/>
      <c r="I134" s="244"/>
      <c r="J134" s="244"/>
      <c r="K134" s="244"/>
    </row>
    <row r="135" spans="8:11">
      <c r="H135" s="244"/>
      <c r="I135" s="244"/>
      <c r="J135" s="244"/>
      <c r="K135" s="244"/>
    </row>
    <row r="136" spans="8:11">
      <c r="H136" s="244"/>
      <c r="I136" s="244"/>
      <c r="J136" s="244"/>
      <c r="K136" s="244"/>
    </row>
    <row r="137" spans="8:11">
      <c r="H137" s="244"/>
      <c r="I137" s="244"/>
      <c r="J137" s="244"/>
      <c r="K137" s="244"/>
    </row>
    <row r="138" spans="8:11">
      <c r="H138" s="244"/>
      <c r="I138" s="244"/>
      <c r="J138" s="244"/>
      <c r="K138" s="244"/>
    </row>
    <row r="139" spans="8:11">
      <c r="H139" s="244"/>
      <c r="I139" s="244"/>
      <c r="J139" s="244"/>
      <c r="K139" s="244"/>
    </row>
    <row r="140" spans="8:11">
      <c r="H140" s="244"/>
      <c r="I140" s="244"/>
      <c r="J140" s="244"/>
      <c r="K140" s="244"/>
    </row>
    <row r="141" spans="8:11">
      <c r="H141" s="244"/>
      <c r="I141" s="244"/>
      <c r="J141" s="244"/>
      <c r="K141" s="244"/>
    </row>
    <row r="142" spans="8:11">
      <c r="H142" s="244"/>
      <c r="I142" s="244"/>
      <c r="J142" s="244"/>
      <c r="K142" s="244"/>
    </row>
    <row r="143" spans="8:11">
      <c r="H143" s="244"/>
      <c r="I143" s="244"/>
      <c r="J143" s="244"/>
      <c r="K143" s="244"/>
    </row>
    <row r="144" spans="8:11">
      <c r="H144" s="244"/>
      <c r="I144" s="244"/>
      <c r="J144" s="244"/>
      <c r="K144" s="244"/>
    </row>
    <row r="145" spans="8:11">
      <c r="H145" s="244"/>
      <c r="I145" s="244"/>
      <c r="J145" s="244"/>
      <c r="K145" s="244"/>
    </row>
    <row r="146" spans="8:11">
      <c r="H146" s="244"/>
      <c r="I146" s="244"/>
      <c r="J146" s="244"/>
      <c r="K146" s="244"/>
    </row>
    <row r="147" spans="8:11">
      <c r="H147" s="244"/>
      <c r="I147" s="244"/>
      <c r="J147" s="244"/>
      <c r="K147" s="244"/>
    </row>
    <row r="148" spans="8:11">
      <c r="H148" s="244"/>
      <c r="I148" s="244"/>
      <c r="J148" s="244"/>
      <c r="K148" s="244"/>
    </row>
    <row r="149" spans="8:11">
      <c r="H149" s="244"/>
      <c r="I149" s="244"/>
      <c r="J149" s="244"/>
      <c r="K149" s="244"/>
    </row>
    <row r="150" spans="8:11">
      <c r="H150" s="244"/>
      <c r="I150" s="244"/>
      <c r="J150" s="244"/>
      <c r="K150" s="244"/>
    </row>
    <row r="151" spans="8:11">
      <c r="H151" s="244"/>
      <c r="I151" s="244"/>
      <c r="J151" s="244"/>
      <c r="K151" s="244"/>
    </row>
    <row r="152" spans="8:11">
      <c r="H152" s="244"/>
      <c r="I152" s="244"/>
      <c r="J152" s="244"/>
      <c r="K152" s="244"/>
    </row>
    <row r="153" spans="8:11">
      <c r="H153" s="244"/>
      <c r="I153" s="244"/>
      <c r="J153" s="244"/>
      <c r="K153" s="244"/>
    </row>
    <row r="154" spans="8:11">
      <c r="H154" s="244"/>
      <c r="I154" s="244"/>
      <c r="J154" s="244"/>
      <c r="K154" s="244"/>
    </row>
    <row r="155" spans="8:11">
      <c r="H155" s="244"/>
      <c r="I155" s="244"/>
      <c r="J155" s="244"/>
      <c r="K155" s="244"/>
    </row>
    <row r="156" spans="8:11">
      <c r="H156" s="244"/>
      <c r="I156" s="244"/>
      <c r="J156" s="244"/>
      <c r="K156" s="244"/>
    </row>
    <row r="157" spans="8:11">
      <c r="H157" s="244"/>
      <c r="I157" s="244"/>
      <c r="J157" s="244"/>
      <c r="K157" s="244"/>
    </row>
    <row r="158" spans="8:11">
      <c r="H158" s="244"/>
      <c r="I158" s="244"/>
      <c r="J158" s="244"/>
      <c r="K158" s="244"/>
    </row>
    <row r="159" spans="8:11">
      <c r="H159" s="244"/>
      <c r="I159" s="244"/>
      <c r="J159" s="244"/>
      <c r="K159" s="244"/>
    </row>
    <row r="160" spans="8:11">
      <c r="H160" s="244"/>
      <c r="I160" s="244"/>
      <c r="J160" s="244"/>
      <c r="K160" s="244"/>
    </row>
    <row r="161" spans="8:11">
      <c r="H161" s="244"/>
      <c r="I161" s="244"/>
      <c r="J161" s="244"/>
      <c r="K161" s="244"/>
    </row>
    <row r="162" spans="8:11">
      <c r="H162" s="244"/>
      <c r="I162" s="244"/>
      <c r="J162" s="244"/>
      <c r="K162" s="244"/>
    </row>
    <row r="163" spans="8:11">
      <c r="H163" s="244"/>
      <c r="I163" s="244"/>
      <c r="J163" s="244"/>
      <c r="K163" s="244"/>
    </row>
    <row r="164" spans="8:11">
      <c r="H164" s="244"/>
      <c r="I164" s="244"/>
      <c r="J164" s="244"/>
      <c r="K164" s="244"/>
    </row>
    <row r="165" spans="8:11">
      <c r="H165" s="244"/>
      <c r="I165" s="244"/>
      <c r="J165" s="244"/>
      <c r="K165" s="244"/>
    </row>
    <row r="166" spans="8:11">
      <c r="H166" s="244"/>
      <c r="I166" s="244"/>
      <c r="J166" s="244"/>
      <c r="K166" s="244"/>
    </row>
    <row r="167" spans="8:11">
      <c r="H167" s="244"/>
      <c r="I167" s="244"/>
      <c r="J167" s="244"/>
      <c r="K167" s="244"/>
    </row>
    <row r="168" spans="8:11">
      <c r="H168" s="244"/>
      <c r="I168" s="244"/>
      <c r="J168" s="244"/>
      <c r="K168" s="244"/>
    </row>
    <row r="169" spans="8:11">
      <c r="H169" s="244"/>
      <c r="I169" s="244"/>
      <c r="J169" s="244"/>
      <c r="K169" s="244"/>
    </row>
    <row r="170" spans="8:11">
      <c r="H170" s="244"/>
      <c r="I170" s="244"/>
      <c r="J170" s="244"/>
      <c r="K170" s="244"/>
    </row>
    <row r="171" spans="8:11">
      <c r="H171" s="244"/>
      <c r="I171" s="244"/>
      <c r="J171" s="244"/>
      <c r="K171" s="244"/>
    </row>
    <row r="172" spans="8:11">
      <c r="H172" s="244"/>
      <c r="I172" s="244"/>
      <c r="J172" s="244"/>
      <c r="K172" s="244"/>
    </row>
    <row r="173" spans="8:11">
      <c r="H173" s="244"/>
      <c r="I173" s="244"/>
      <c r="J173" s="244"/>
      <c r="K173" s="244"/>
    </row>
    <row r="174" spans="8:11">
      <c r="H174" s="244"/>
      <c r="I174" s="244"/>
      <c r="J174" s="244"/>
      <c r="K174" s="244"/>
    </row>
    <row r="175" spans="8:11">
      <c r="H175" s="244"/>
      <c r="I175" s="244"/>
      <c r="J175" s="244"/>
      <c r="K175" s="244"/>
    </row>
    <row r="176" spans="8:11">
      <c r="H176" s="244"/>
      <c r="I176" s="244"/>
      <c r="J176" s="244"/>
      <c r="K176" s="244"/>
    </row>
    <row r="177" spans="8:11">
      <c r="H177" s="244"/>
      <c r="I177" s="244"/>
      <c r="J177" s="244"/>
      <c r="K177" s="244"/>
    </row>
    <row r="178" spans="8:11">
      <c r="H178" s="244"/>
      <c r="I178" s="244"/>
      <c r="J178" s="244"/>
      <c r="K178" s="244"/>
    </row>
    <row r="179" spans="8:11">
      <c r="H179" s="244"/>
      <c r="I179" s="244"/>
      <c r="J179" s="244"/>
      <c r="K179" s="244"/>
    </row>
    <row r="180" spans="8:11">
      <c r="H180" s="244"/>
      <c r="I180" s="244"/>
      <c r="J180" s="244"/>
      <c r="K180" s="244"/>
    </row>
    <row r="181" spans="8:11">
      <c r="H181" s="244"/>
      <c r="I181" s="244"/>
      <c r="J181" s="244"/>
      <c r="K181" s="244"/>
    </row>
    <row r="182" spans="8:11">
      <c r="H182" s="244"/>
      <c r="I182" s="244"/>
      <c r="J182" s="244"/>
      <c r="K182" s="244"/>
    </row>
    <row r="183" spans="8:11">
      <c r="H183" s="244"/>
      <c r="I183" s="244"/>
      <c r="J183" s="244"/>
      <c r="K183" s="244"/>
    </row>
    <row r="184" spans="8:11">
      <c r="H184" s="244"/>
      <c r="I184" s="244"/>
      <c r="J184" s="244"/>
      <c r="K184" s="244"/>
    </row>
    <row r="185" spans="8:11">
      <c r="H185" s="244"/>
      <c r="I185" s="244"/>
      <c r="J185" s="244"/>
      <c r="K185" s="244"/>
    </row>
    <row r="186" spans="8:11">
      <c r="H186" s="244"/>
      <c r="I186" s="244"/>
      <c r="J186" s="244"/>
      <c r="K186" s="244"/>
    </row>
    <row r="187" spans="8:11">
      <c r="H187" s="244"/>
      <c r="I187" s="244"/>
      <c r="J187" s="244"/>
      <c r="K187" s="244"/>
    </row>
    <row r="188" spans="8:11">
      <c r="H188" s="244"/>
      <c r="I188" s="244"/>
      <c r="J188" s="244"/>
      <c r="K188" s="244"/>
    </row>
    <row r="189" spans="8:11">
      <c r="H189" s="244"/>
      <c r="I189" s="244"/>
      <c r="J189" s="244"/>
      <c r="K189" s="244"/>
    </row>
    <row r="190" spans="8:11">
      <c r="H190" s="244"/>
      <c r="I190" s="244"/>
      <c r="J190" s="244"/>
      <c r="K190" s="244"/>
    </row>
    <row r="191" spans="8:11">
      <c r="H191" s="244"/>
      <c r="I191" s="244"/>
      <c r="J191" s="244"/>
      <c r="K191" s="244"/>
    </row>
    <row r="192" spans="8:11">
      <c r="H192" s="244"/>
      <c r="I192" s="244"/>
      <c r="J192" s="244"/>
      <c r="K192" s="244"/>
    </row>
    <row r="193" spans="8:11">
      <c r="H193" s="244"/>
      <c r="I193" s="244"/>
      <c r="J193" s="244"/>
      <c r="K193" s="244"/>
    </row>
    <row r="194" spans="8:11">
      <c r="H194" s="244"/>
      <c r="I194" s="244"/>
      <c r="J194" s="244"/>
      <c r="K194" s="244"/>
    </row>
    <row r="195" spans="8:11">
      <c r="H195" s="244"/>
      <c r="I195" s="244"/>
      <c r="J195" s="244"/>
      <c r="K195" s="244"/>
    </row>
    <row r="196" spans="8:11">
      <c r="H196" s="244"/>
      <c r="I196" s="244"/>
      <c r="J196" s="244"/>
      <c r="K196" s="244"/>
    </row>
    <row r="197" spans="8:11">
      <c r="H197" s="244"/>
      <c r="I197" s="244"/>
      <c r="J197" s="244"/>
      <c r="K197" s="244"/>
    </row>
    <row r="198" spans="8:11">
      <c r="H198" s="244"/>
      <c r="I198" s="244"/>
      <c r="J198" s="244"/>
      <c r="K198" s="244"/>
    </row>
    <row r="199" spans="8:11">
      <c r="H199" s="244"/>
      <c r="I199" s="244"/>
      <c r="J199" s="244"/>
      <c r="K199" s="244"/>
    </row>
    <row r="200" spans="8:11">
      <c r="H200" s="244"/>
      <c r="I200" s="244"/>
      <c r="J200" s="244"/>
      <c r="K200" s="244"/>
    </row>
    <row r="201" spans="8:11">
      <c r="H201" s="244"/>
      <c r="I201" s="244"/>
      <c r="J201" s="244"/>
      <c r="K201" s="244"/>
    </row>
    <row r="202" spans="8:11">
      <c r="H202" s="244"/>
      <c r="I202" s="244"/>
      <c r="J202" s="244"/>
      <c r="K202" s="244"/>
    </row>
    <row r="203" spans="8:11">
      <c r="H203" s="244"/>
      <c r="I203" s="244"/>
      <c r="J203" s="244"/>
      <c r="K203" s="244"/>
    </row>
    <row r="204" spans="8:11">
      <c r="H204" s="244"/>
      <c r="I204" s="244"/>
      <c r="J204" s="244"/>
      <c r="K204" s="244"/>
    </row>
    <row r="205" spans="8:11">
      <c r="H205" s="244"/>
      <c r="I205" s="244"/>
      <c r="J205" s="244"/>
      <c r="K205" s="244"/>
    </row>
    <row r="206" spans="8:11">
      <c r="H206" s="244"/>
      <c r="I206" s="244"/>
      <c r="J206" s="244"/>
      <c r="K206" s="244"/>
    </row>
    <row r="207" spans="8:11">
      <c r="H207" s="244"/>
      <c r="I207" s="244"/>
      <c r="J207" s="244"/>
      <c r="K207" s="244"/>
    </row>
    <row r="208" spans="8:11">
      <c r="H208" s="244"/>
      <c r="I208" s="244"/>
      <c r="J208" s="244"/>
      <c r="K208" s="244"/>
    </row>
    <row r="209" spans="8:11">
      <c r="H209" s="244"/>
      <c r="I209" s="244"/>
      <c r="J209" s="244"/>
      <c r="K209" s="244"/>
    </row>
    <row r="210" spans="8:11">
      <c r="H210" s="244"/>
      <c r="I210" s="244"/>
      <c r="J210" s="244"/>
      <c r="K210" s="244"/>
    </row>
    <row r="211" spans="8:11">
      <c r="H211" s="244"/>
      <c r="I211" s="244"/>
      <c r="J211" s="244"/>
      <c r="K211" s="244"/>
    </row>
    <row r="212" spans="8:11">
      <c r="H212" s="244"/>
      <c r="I212" s="244"/>
      <c r="J212" s="244"/>
      <c r="K212" s="244"/>
    </row>
    <row r="213" spans="8:11">
      <c r="H213" s="244"/>
      <c r="I213" s="244"/>
      <c r="J213" s="244"/>
      <c r="K213" s="244"/>
    </row>
    <row r="214" spans="8:11">
      <c r="H214" s="244"/>
      <c r="I214" s="244"/>
      <c r="J214" s="244"/>
      <c r="K214" s="244"/>
    </row>
    <row r="215" spans="8:11">
      <c r="H215" s="244"/>
      <c r="I215" s="244"/>
      <c r="J215" s="244"/>
      <c r="K215" s="244"/>
    </row>
    <row r="216" spans="8:11">
      <c r="H216" s="244"/>
      <c r="I216" s="244"/>
      <c r="J216" s="244"/>
      <c r="K216" s="244"/>
    </row>
    <row r="217" spans="8:11">
      <c r="H217" s="244"/>
      <c r="I217" s="244"/>
      <c r="J217" s="244"/>
      <c r="K217" s="244"/>
    </row>
    <row r="218" spans="8:11">
      <c r="H218" s="244"/>
      <c r="I218" s="244"/>
      <c r="J218" s="244"/>
      <c r="K218" s="244"/>
    </row>
    <row r="219" spans="8:11">
      <c r="H219" s="244"/>
      <c r="I219" s="244"/>
      <c r="J219" s="244"/>
      <c r="K219" s="244"/>
    </row>
    <row r="220" spans="8:11">
      <c r="H220" s="244"/>
      <c r="I220" s="244"/>
      <c r="J220" s="244"/>
      <c r="K220" s="244"/>
    </row>
    <row r="221" spans="8:11">
      <c r="H221" s="244"/>
      <c r="I221" s="244"/>
      <c r="J221" s="244"/>
      <c r="K221" s="244"/>
    </row>
    <row r="222" spans="8:11">
      <c r="H222" s="244"/>
      <c r="I222" s="244"/>
      <c r="J222" s="244"/>
      <c r="K222" s="244"/>
    </row>
    <row r="223" spans="8:11">
      <c r="H223" s="244"/>
      <c r="I223" s="244"/>
      <c r="J223" s="244"/>
      <c r="K223" s="244"/>
    </row>
    <row r="224" spans="8:11">
      <c r="H224" s="244"/>
      <c r="I224" s="244"/>
      <c r="J224" s="244"/>
      <c r="K224" s="244"/>
    </row>
    <row r="225" spans="8:11">
      <c r="H225" s="244"/>
      <c r="I225" s="244"/>
      <c r="J225" s="244"/>
      <c r="K225" s="244"/>
    </row>
    <row r="226" spans="8:11">
      <c r="H226" s="244"/>
      <c r="I226" s="244"/>
      <c r="J226" s="244"/>
      <c r="K226" s="244"/>
    </row>
    <row r="227" spans="8:11">
      <c r="H227" s="244"/>
      <c r="I227" s="244"/>
      <c r="J227" s="244"/>
      <c r="K227" s="244"/>
    </row>
    <row r="228" spans="8:11">
      <c r="H228" s="244"/>
      <c r="I228" s="244"/>
      <c r="J228" s="244"/>
      <c r="K228" s="244"/>
    </row>
    <row r="229" spans="8:11">
      <c r="H229" s="244"/>
      <c r="I229" s="244"/>
      <c r="J229" s="244"/>
      <c r="K229" s="244"/>
    </row>
    <row r="230" spans="8:11">
      <c r="H230" s="244"/>
      <c r="I230" s="244"/>
      <c r="J230" s="244"/>
      <c r="K230" s="244"/>
    </row>
    <row r="231" spans="8:11">
      <c r="H231" s="244"/>
      <c r="I231" s="244"/>
      <c r="J231" s="244"/>
      <c r="K231" s="244"/>
    </row>
    <row r="232" spans="8:11">
      <c r="H232" s="244"/>
      <c r="I232" s="244"/>
      <c r="J232" s="244"/>
      <c r="K232" s="244"/>
    </row>
    <row r="233" spans="8:11">
      <c r="H233" s="244"/>
      <c r="I233" s="244"/>
      <c r="J233" s="244"/>
      <c r="K233" s="244"/>
    </row>
    <row r="234" spans="8:11">
      <c r="H234" s="244"/>
      <c r="I234" s="244"/>
      <c r="J234" s="244"/>
      <c r="K234" s="244"/>
    </row>
    <row r="235" spans="8:11">
      <c r="H235" s="244"/>
      <c r="I235" s="244"/>
      <c r="J235" s="244"/>
      <c r="K235" s="244"/>
    </row>
    <row r="236" spans="8:11">
      <c r="H236" s="244"/>
      <c r="I236" s="244"/>
      <c r="J236" s="244"/>
      <c r="K236" s="244"/>
    </row>
    <row r="237" spans="8:11">
      <c r="H237" s="244"/>
      <c r="I237" s="244"/>
      <c r="J237" s="244"/>
      <c r="K237" s="244"/>
    </row>
    <row r="238" spans="8:11">
      <c r="H238" s="244"/>
      <c r="I238" s="244"/>
      <c r="J238" s="244"/>
      <c r="K238" s="244"/>
    </row>
    <row r="239" spans="8:11">
      <c r="H239" s="244"/>
      <c r="I239" s="244"/>
      <c r="J239" s="244"/>
      <c r="K239" s="244"/>
    </row>
    <row r="240" spans="8:11">
      <c r="H240" s="244"/>
      <c r="I240" s="244"/>
      <c r="J240" s="244"/>
      <c r="K240" s="244"/>
    </row>
    <row r="241" spans="8:11">
      <c r="H241" s="244"/>
      <c r="I241" s="244"/>
      <c r="J241" s="244"/>
      <c r="K241" s="244"/>
    </row>
    <row r="242" spans="8:11">
      <c r="H242" s="244"/>
      <c r="I242" s="244"/>
      <c r="J242" s="244"/>
      <c r="K242" s="244"/>
    </row>
    <row r="243" spans="8:11">
      <c r="H243" s="244"/>
      <c r="I243" s="244"/>
      <c r="J243" s="244"/>
      <c r="K243" s="244"/>
    </row>
    <row r="244" spans="8:11">
      <c r="H244" s="244"/>
      <c r="I244" s="244"/>
      <c r="J244" s="244"/>
      <c r="K244" s="244"/>
    </row>
    <row r="245" spans="8:11">
      <c r="H245" s="244"/>
      <c r="I245" s="244"/>
      <c r="J245" s="244"/>
      <c r="K245" s="244"/>
    </row>
    <row r="246" spans="8:11">
      <c r="H246" s="244"/>
      <c r="I246" s="244"/>
      <c r="J246" s="244"/>
      <c r="K246" s="244"/>
    </row>
    <row r="247" spans="8:11">
      <c r="H247" s="244"/>
      <c r="I247" s="244"/>
      <c r="J247" s="244"/>
      <c r="K247" s="244"/>
    </row>
    <row r="248" spans="8:11">
      <c r="H248" s="244"/>
      <c r="I248" s="244"/>
      <c r="J248" s="244"/>
      <c r="K248" s="244"/>
    </row>
    <row r="249" spans="8:11">
      <c r="H249" s="244"/>
      <c r="I249" s="244"/>
      <c r="J249" s="244"/>
      <c r="K249" s="244"/>
    </row>
    <row r="250" spans="8:11">
      <c r="H250" s="244"/>
      <c r="I250" s="244"/>
      <c r="J250" s="244"/>
      <c r="K250" s="244"/>
    </row>
    <row r="251" spans="8:11">
      <c r="H251" s="244"/>
      <c r="I251" s="244"/>
      <c r="J251" s="244"/>
      <c r="K251" s="244"/>
    </row>
    <row r="252" spans="8:11">
      <c r="H252" s="244"/>
      <c r="I252" s="244"/>
      <c r="J252" s="244"/>
      <c r="K252" s="244"/>
    </row>
    <row r="253" spans="8:11">
      <c r="H253" s="244"/>
      <c r="I253" s="244"/>
      <c r="J253" s="244"/>
      <c r="K253" s="244"/>
    </row>
    <row r="254" spans="8:11">
      <c r="H254" s="244"/>
      <c r="I254" s="244"/>
      <c r="J254" s="244"/>
      <c r="K254" s="244"/>
    </row>
    <row r="255" spans="8:11">
      <c r="H255" s="244"/>
      <c r="I255" s="244"/>
      <c r="J255" s="244"/>
      <c r="K255" s="244"/>
    </row>
    <row r="256" spans="8:11">
      <c r="H256" s="244"/>
      <c r="I256" s="244"/>
      <c r="J256" s="244"/>
      <c r="K256" s="244"/>
    </row>
    <row r="257" spans="8:11">
      <c r="H257" s="244"/>
      <c r="I257" s="244"/>
      <c r="J257" s="244"/>
      <c r="K257" s="244"/>
    </row>
    <row r="258" spans="8:11">
      <c r="H258" s="244"/>
      <c r="I258" s="244"/>
      <c r="J258" s="244"/>
      <c r="K258" s="244"/>
    </row>
    <row r="259" spans="8:11">
      <c r="H259" s="244"/>
      <c r="I259" s="244"/>
      <c r="J259" s="244"/>
      <c r="K259" s="244"/>
    </row>
    <row r="260" spans="8:11">
      <c r="H260" s="244"/>
      <c r="I260" s="244"/>
      <c r="J260" s="244"/>
      <c r="K260" s="244"/>
    </row>
    <row r="261" spans="8:11">
      <c r="H261" s="244"/>
      <c r="I261" s="244"/>
      <c r="J261" s="244"/>
      <c r="K261" s="244"/>
    </row>
    <row r="262" spans="8:11">
      <c r="H262" s="244"/>
      <c r="I262" s="244"/>
      <c r="J262" s="244"/>
      <c r="K262" s="244"/>
    </row>
    <row r="263" spans="8:11">
      <c r="H263" s="244"/>
      <c r="I263" s="244"/>
      <c r="J263" s="244"/>
      <c r="K263" s="244"/>
    </row>
    <row r="264" spans="8:11">
      <c r="H264" s="244"/>
      <c r="I264" s="244"/>
      <c r="J264" s="244"/>
      <c r="K264" s="244"/>
    </row>
    <row r="265" spans="8:11">
      <c r="H265" s="244"/>
      <c r="I265" s="244"/>
      <c r="J265" s="244"/>
      <c r="K265" s="244"/>
    </row>
    <row r="266" spans="8:11">
      <c r="H266" s="244"/>
      <c r="I266" s="244"/>
      <c r="J266" s="244"/>
      <c r="K266" s="244"/>
    </row>
    <row r="267" spans="8:11">
      <c r="H267" s="244"/>
      <c r="I267" s="244"/>
      <c r="J267" s="244"/>
      <c r="K267" s="244"/>
    </row>
    <row r="268" spans="8:11">
      <c r="H268" s="244"/>
      <c r="I268" s="244"/>
      <c r="J268" s="244"/>
      <c r="K268" s="244"/>
    </row>
    <row r="269" spans="8:11">
      <c r="H269" s="244"/>
      <c r="I269" s="244"/>
      <c r="J269" s="244"/>
      <c r="K269" s="244"/>
    </row>
    <row r="270" spans="8:11">
      <c r="H270" s="244"/>
      <c r="I270" s="244"/>
      <c r="J270" s="244"/>
      <c r="K270" s="244"/>
    </row>
    <row r="271" spans="8:11">
      <c r="H271" s="244"/>
      <c r="I271" s="244"/>
      <c r="J271" s="244"/>
      <c r="K271" s="244"/>
    </row>
    <row r="272" spans="8:11">
      <c r="H272" s="244"/>
      <c r="I272" s="244"/>
      <c r="J272" s="244"/>
      <c r="K272" s="244"/>
    </row>
    <row r="273" spans="8:11">
      <c r="H273" s="244"/>
      <c r="I273" s="244"/>
      <c r="J273" s="244"/>
      <c r="K273" s="244"/>
    </row>
    <row r="274" spans="8:11">
      <c r="H274" s="244"/>
      <c r="I274" s="244"/>
      <c r="J274" s="244"/>
      <c r="K274" s="244"/>
    </row>
    <row r="275" spans="8:11">
      <c r="H275" s="244"/>
      <c r="I275" s="244"/>
      <c r="J275" s="244"/>
      <c r="K275" s="244"/>
    </row>
    <row r="276" spans="8:11">
      <c r="H276" s="244"/>
      <c r="I276" s="244"/>
      <c r="J276" s="244"/>
      <c r="K276" s="244"/>
    </row>
    <row r="277" spans="8:11">
      <c r="H277" s="244"/>
      <c r="I277" s="244"/>
      <c r="J277" s="244"/>
      <c r="K277" s="244"/>
    </row>
    <row r="278" spans="8:11">
      <c r="H278" s="244"/>
      <c r="I278" s="244"/>
      <c r="J278" s="244"/>
      <c r="K278" s="244"/>
    </row>
    <row r="279" spans="8:11">
      <c r="H279" s="244"/>
      <c r="I279" s="244"/>
      <c r="J279" s="244"/>
      <c r="K279" s="244"/>
    </row>
    <row r="280" spans="8:11">
      <c r="H280" s="244"/>
      <c r="I280" s="244"/>
      <c r="J280" s="244"/>
      <c r="K280" s="244"/>
    </row>
    <row r="281" spans="8:11">
      <c r="H281" s="244"/>
      <c r="I281" s="244"/>
      <c r="J281" s="244"/>
      <c r="K281" s="244"/>
    </row>
    <row r="282" spans="8:11">
      <c r="H282" s="244"/>
      <c r="I282" s="244"/>
      <c r="J282" s="244"/>
      <c r="K282" s="244"/>
    </row>
    <row r="283" spans="8:11">
      <c r="H283" s="244"/>
      <c r="I283" s="244"/>
      <c r="J283" s="244"/>
      <c r="K283" s="244"/>
    </row>
    <row r="284" spans="8:11">
      <c r="H284" s="244"/>
      <c r="I284" s="244"/>
      <c r="J284" s="244"/>
      <c r="K284" s="244"/>
    </row>
    <row r="285" spans="8:11">
      <c r="H285" s="244"/>
      <c r="I285" s="244"/>
      <c r="J285" s="244"/>
      <c r="K285" s="244"/>
    </row>
    <row r="286" spans="8:11">
      <c r="H286" s="244"/>
      <c r="I286" s="244"/>
      <c r="J286" s="244"/>
      <c r="K286" s="244"/>
    </row>
    <row r="287" spans="8:11">
      <c r="H287" s="244"/>
      <c r="I287" s="244"/>
      <c r="J287" s="244"/>
      <c r="K287" s="244"/>
    </row>
    <row r="288" spans="8:11">
      <c r="H288" s="244"/>
      <c r="I288" s="244"/>
      <c r="J288" s="244"/>
      <c r="K288" s="244"/>
    </row>
    <row r="289" spans="8:11">
      <c r="H289" s="244"/>
      <c r="I289" s="244"/>
      <c r="J289" s="244"/>
      <c r="K289" s="244"/>
    </row>
    <row r="290" spans="8:11">
      <c r="H290" s="244"/>
      <c r="I290" s="244"/>
      <c r="J290" s="244"/>
      <c r="K290" s="244"/>
    </row>
    <row r="291" spans="8:11">
      <c r="H291" s="244"/>
      <c r="I291" s="244"/>
      <c r="J291" s="244"/>
      <c r="K291" s="244"/>
    </row>
    <row r="292" spans="8:11">
      <c r="H292" s="244"/>
      <c r="I292" s="244"/>
      <c r="J292" s="244"/>
      <c r="K292" s="244"/>
    </row>
    <row r="293" spans="8:11">
      <c r="H293" s="244"/>
      <c r="I293" s="244"/>
      <c r="J293" s="244"/>
      <c r="K293" s="244"/>
    </row>
    <row r="294" spans="8:11">
      <c r="H294" s="244"/>
      <c r="I294" s="244"/>
      <c r="J294" s="244"/>
      <c r="K294" s="244"/>
    </row>
    <row r="295" spans="8:11">
      <c r="H295" s="244"/>
      <c r="I295" s="244"/>
      <c r="J295" s="244"/>
      <c r="K295" s="244"/>
    </row>
    <row r="296" spans="8:11">
      <c r="H296" s="244"/>
      <c r="I296" s="244"/>
      <c r="J296" s="244"/>
      <c r="K296" s="244"/>
    </row>
    <row r="297" spans="8:11">
      <c r="H297" s="244"/>
      <c r="I297" s="244"/>
      <c r="J297" s="244"/>
      <c r="K297" s="244"/>
    </row>
    <row r="298" spans="8:11">
      <c r="H298" s="244"/>
      <c r="I298" s="244"/>
      <c r="J298" s="244"/>
      <c r="K298" s="244"/>
    </row>
    <row r="299" spans="8:11">
      <c r="H299" s="244"/>
      <c r="I299" s="244"/>
      <c r="J299" s="244"/>
      <c r="K299" s="244"/>
    </row>
  </sheetData>
  <mergeCells count="4">
    <mergeCell ref="A77:K77"/>
    <mergeCell ref="A79:K79"/>
    <mergeCell ref="A4:K4"/>
    <mergeCell ref="A37:K37"/>
  </mergeCells>
  <phoneticPr fontId="7" type="noConversion"/>
  <conditionalFormatting sqref="B6:G18 K10:K35 H68:K68">
    <cfRule type="expression" dxfId="6" priority="16">
      <formula>#REF!="Volumes"</formula>
    </cfRule>
  </conditionalFormatting>
  <conditionalFormatting sqref="B39:G51 B53:G66 B67:F67 B68:G68">
    <cfRule type="expression" dxfId="5" priority="14">
      <formula>#REF!="Volumes"</formula>
    </cfRule>
  </conditionalFormatting>
  <conditionalFormatting sqref="B19:J19 H39:K40 K41:K67 B52:J52">
    <cfRule type="expression" dxfId="4" priority="10">
      <formula>#REF!="Volumes"</formula>
    </cfRule>
  </conditionalFormatting>
  <conditionalFormatting sqref="G67">
    <cfRule type="expression" dxfId="3" priority="6">
      <formula>#REF!="Volumes"</formula>
    </cfRule>
  </conditionalFormatting>
  <conditionalFormatting sqref="H41:J51">
    <cfRule type="expression" dxfId="2" priority="2">
      <formula>#REF!="Volumes"</formula>
    </cfRule>
  </conditionalFormatting>
  <conditionalFormatting sqref="H53:J67">
    <cfRule type="expression" dxfId="1" priority="1">
      <formula>#REF!="Volumes"</formula>
    </cfRule>
  </conditionalFormatting>
  <conditionalFormatting sqref="H6:K9 H10:J18 B20:J35">
    <cfRule type="expression" dxfId="0" priority="12">
      <formula>#REF!="Volumes"</formula>
    </cfRule>
  </conditionalFormatting>
  <hyperlinks>
    <hyperlink ref="A73" r:id="rId1" xr:uid="{32FDBFE0-4954-451B-BE7C-274F0A1D8A76}"/>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54"/>
  <sheetViews>
    <sheetView showGridLines="0" workbookViewId="0"/>
  </sheetViews>
  <sheetFormatPr defaultColWidth="9.140625" defaultRowHeight="15"/>
  <cols>
    <col min="1" max="1" width="7.85546875" style="11" customWidth="1"/>
    <col min="2" max="2" width="104.7109375" style="11" customWidth="1"/>
    <col min="3" max="3" width="19" style="11" customWidth="1"/>
    <col min="4" max="12" width="17.7109375" style="11" customWidth="1"/>
    <col min="13" max="13" width="12.42578125" bestFit="1" customWidth="1"/>
    <col min="14" max="14" width="10.5703125" bestFit="1" customWidth="1"/>
    <col min="15" max="16384" width="9.140625" style="11"/>
  </cols>
  <sheetData>
    <row r="1" spans="1:17" ht="18" customHeight="1">
      <c r="A1" s="74" t="s">
        <v>544</v>
      </c>
      <c r="B1" s="81"/>
      <c r="C1" s="82"/>
      <c r="D1" s="82"/>
      <c r="E1" s="82"/>
      <c r="F1" s="82"/>
      <c r="G1" s="82"/>
      <c r="O1" s="84"/>
      <c r="P1" s="83"/>
      <c r="Q1" s="84"/>
    </row>
    <row r="2" spans="1:17" ht="18" customHeight="1">
      <c r="A2" s="218" t="s">
        <v>545</v>
      </c>
    </row>
    <row r="3" spans="1:17" ht="15" customHeight="1">
      <c r="A3" s="74"/>
    </row>
    <row r="4" spans="1:17" ht="12.75">
      <c r="A4" s="448" t="s">
        <v>546</v>
      </c>
      <c r="B4" s="444" t="s">
        <v>547</v>
      </c>
      <c r="C4" s="453" t="s">
        <v>76</v>
      </c>
      <c r="D4" s="454" t="s">
        <v>77</v>
      </c>
      <c r="E4" s="454" t="s">
        <v>78</v>
      </c>
      <c r="F4" s="454" t="s">
        <v>79</v>
      </c>
      <c r="G4" s="454" t="s">
        <v>80</v>
      </c>
      <c r="H4" s="454" t="s">
        <v>81</v>
      </c>
      <c r="I4" s="454" t="s">
        <v>82</v>
      </c>
      <c r="J4" s="454" t="s">
        <v>83</v>
      </c>
      <c r="K4" s="454" t="s">
        <v>84</v>
      </c>
      <c r="L4" s="454" t="s">
        <v>85</v>
      </c>
      <c r="M4" s="224"/>
      <c r="N4" s="224"/>
    </row>
    <row r="5" spans="1:17" ht="12.75">
      <c r="A5" s="449" t="s">
        <v>548</v>
      </c>
      <c r="B5" s="445" t="s">
        <v>549</v>
      </c>
      <c r="C5" s="470">
        <v>27787</v>
      </c>
      <c r="D5" s="470">
        <v>29191</v>
      </c>
      <c r="E5" s="470">
        <v>32577</v>
      </c>
      <c r="F5" s="470">
        <v>35288</v>
      </c>
      <c r="G5" s="470">
        <v>37628</v>
      </c>
      <c r="H5" s="470">
        <v>39224</v>
      </c>
      <c r="I5" s="470">
        <v>43050</v>
      </c>
      <c r="J5" s="470">
        <v>45545</v>
      </c>
      <c r="K5" s="470">
        <v>47541</v>
      </c>
      <c r="L5" s="470">
        <v>50083</v>
      </c>
      <c r="M5" s="224"/>
      <c r="N5" s="224"/>
    </row>
    <row r="6" spans="1:17" ht="12.75">
      <c r="A6" s="450" t="s">
        <v>550</v>
      </c>
      <c r="B6" s="446" t="s">
        <v>551</v>
      </c>
      <c r="C6" s="470">
        <v>9409</v>
      </c>
      <c r="D6" s="470" t="s">
        <v>552</v>
      </c>
      <c r="E6" s="470">
        <v>10838</v>
      </c>
      <c r="F6" s="470">
        <v>11552</v>
      </c>
      <c r="G6" s="470">
        <v>12085</v>
      </c>
      <c r="H6" s="470">
        <v>11747</v>
      </c>
      <c r="I6" s="470">
        <v>11801</v>
      </c>
      <c r="J6" s="470">
        <v>11461</v>
      </c>
      <c r="K6" s="470">
        <v>11359</v>
      </c>
      <c r="L6" s="470">
        <v>11434</v>
      </c>
      <c r="M6" s="224"/>
      <c r="N6" s="224"/>
    </row>
    <row r="7" spans="1:17" ht="12.75">
      <c r="A7" s="450" t="s">
        <v>553</v>
      </c>
      <c r="B7" s="447" t="s">
        <v>554</v>
      </c>
      <c r="C7" s="470">
        <v>160655</v>
      </c>
      <c r="D7" s="470" t="s">
        <v>555</v>
      </c>
      <c r="E7" s="470">
        <v>193701</v>
      </c>
      <c r="F7" s="470">
        <v>213192</v>
      </c>
      <c r="G7" s="470">
        <v>224187</v>
      </c>
      <c r="H7" s="470">
        <v>230573</v>
      </c>
      <c r="I7" s="470">
        <v>253622</v>
      </c>
      <c r="J7" s="470">
        <v>259417</v>
      </c>
      <c r="K7" s="470">
        <v>269245</v>
      </c>
      <c r="L7" s="470">
        <v>285369</v>
      </c>
      <c r="M7" s="224"/>
      <c r="N7" s="224"/>
    </row>
    <row r="8" spans="1:17" ht="12.75">
      <c r="A8" s="450" t="s">
        <v>556</v>
      </c>
      <c r="B8" s="447" t="s">
        <v>557</v>
      </c>
      <c r="C8" s="470">
        <v>9199</v>
      </c>
      <c r="D8" s="470">
        <v>12368</v>
      </c>
      <c r="E8" s="470">
        <v>13735</v>
      </c>
      <c r="F8" s="470">
        <v>15394</v>
      </c>
      <c r="G8" s="470">
        <v>16028</v>
      </c>
      <c r="H8" s="470">
        <v>16422</v>
      </c>
      <c r="I8" s="470">
        <v>17511</v>
      </c>
      <c r="J8" s="470">
        <v>18289</v>
      </c>
      <c r="K8" s="470">
        <v>19692</v>
      </c>
      <c r="L8" s="470">
        <v>20930</v>
      </c>
      <c r="M8" s="224"/>
      <c r="N8" s="224"/>
    </row>
    <row r="9" spans="1:17" ht="12.75">
      <c r="A9" s="450" t="s">
        <v>558</v>
      </c>
      <c r="B9" s="447" t="s">
        <v>559</v>
      </c>
      <c r="C9" s="470">
        <v>12155</v>
      </c>
      <c r="D9" s="470">
        <v>12691</v>
      </c>
      <c r="E9" s="470">
        <v>14392</v>
      </c>
      <c r="F9" s="470" t="s">
        <v>560</v>
      </c>
      <c r="G9" s="470">
        <v>16380</v>
      </c>
      <c r="H9" s="470">
        <v>16944</v>
      </c>
      <c r="I9" s="470" t="s">
        <v>561</v>
      </c>
      <c r="J9" s="470">
        <v>19952</v>
      </c>
      <c r="K9" s="470">
        <v>20629</v>
      </c>
      <c r="L9" s="470">
        <v>21331</v>
      </c>
      <c r="M9" s="224"/>
      <c r="N9" s="224"/>
    </row>
    <row r="10" spans="1:17" ht="12.75">
      <c r="A10" s="450" t="s">
        <v>562</v>
      </c>
      <c r="B10" s="447" t="s">
        <v>563</v>
      </c>
      <c r="C10" s="470">
        <v>299214</v>
      </c>
      <c r="D10" s="470">
        <v>325336</v>
      </c>
      <c r="E10" s="470">
        <v>403583</v>
      </c>
      <c r="F10" s="470">
        <v>463151</v>
      </c>
      <c r="G10" s="470">
        <v>501558</v>
      </c>
      <c r="H10" s="470">
        <v>531369</v>
      </c>
      <c r="I10" s="470">
        <v>593129</v>
      </c>
      <c r="J10" s="470">
        <v>624828</v>
      </c>
      <c r="K10" s="470">
        <v>664532</v>
      </c>
      <c r="L10" s="470">
        <v>691931</v>
      </c>
      <c r="M10" s="224"/>
      <c r="N10" s="224"/>
    </row>
    <row r="11" spans="1:17" ht="12.75">
      <c r="A11" s="450" t="s">
        <v>564</v>
      </c>
      <c r="B11" s="447" t="s">
        <v>565</v>
      </c>
      <c r="C11" s="470" t="s">
        <v>566</v>
      </c>
      <c r="D11" s="470" t="s">
        <v>567</v>
      </c>
      <c r="E11" s="470" t="s">
        <v>568</v>
      </c>
      <c r="F11" s="470" t="s">
        <v>569</v>
      </c>
      <c r="G11" s="470" t="s">
        <v>570</v>
      </c>
      <c r="H11" s="470" t="s">
        <v>571</v>
      </c>
      <c r="I11" s="470" t="s">
        <v>572</v>
      </c>
      <c r="J11" s="470" t="s">
        <v>573</v>
      </c>
      <c r="K11" s="470">
        <v>873112</v>
      </c>
      <c r="L11" s="470">
        <v>999178</v>
      </c>
      <c r="M11" s="224"/>
      <c r="N11" s="224"/>
    </row>
    <row r="12" spans="1:17" ht="12.75">
      <c r="A12" s="450" t="s">
        <v>574</v>
      </c>
      <c r="B12" s="446" t="s">
        <v>575</v>
      </c>
      <c r="C12" s="470" t="s">
        <v>576</v>
      </c>
      <c r="D12" s="470" t="s">
        <v>577</v>
      </c>
      <c r="E12" s="470" t="s">
        <v>578</v>
      </c>
      <c r="F12" s="470" t="s">
        <v>579</v>
      </c>
      <c r="G12" s="470" t="s">
        <v>580</v>
      </c>
      <c r="H12" s="470" t="s">
        <v>581</v>
      </c>
      <c r="I12" s="470">
        <v>187651</v>
      </c>
      <c r="J12" s="470">
        <v>198794</v>
      </c>
      <c r="K12" s="470">
        <v>201600</v>
      </c>
      <c r="L12" s="470">
        <v>201900</v>
      </c>
      <c r="M12" s="224"/>
      <c r="N12" s="224"/>
    </row>
    <row r="13" spans="1:17" ht="12.75">
      <c r="A13" s="450" t="s">
        <v>582</v>
      </c>
      <c r="B13" s="447" t="s">
        <v>583</v>
      </c>
      <c r="C13" s="470">
        <v>109752</v>
      </c>
      <c r="D13" s="470">
        <v>118199</v>
      </c>
      <c r="E13" s="470">
        <v>154834</v>
      </c>
      <c r="F13" s="470">
        <v>187485</v>
      </c>
      <c r="G13" s="470">
        <v>209292</v>
      </c>
      <c r="H13" s="470">
        <v>229933</v>
      </c>
      <c r="I13" s="470">
        <v>262038</v>
      </c>
      <c r="J13" s="470">
        <v>286991</v>
      </c>
      <c r="K13" s="470">
        <v>307799</v>
      </c>
      <c r="L13" s="470">
        <v>331341</v>
      </c>
      <c r="M13" s="224"/>
      <c r="N13" s="224"/>
    </row>
    <row r="14" spans="1:17" ht="12.75">
      <c r="A14" s="450" t="s">
        <v>584</v>
      </c>
      <c r="B14" s="447" t="s">
        <v>585</v>
      </c>
      <c r="C14" s="470">
        <v>309071</v>
      </c>
      <c r="D14" s="470" t="s">
        <v>586</v>
      </c>
      <c r="E14" s="470" t="s">
        <v>587</v>
      </c>
      <c r="F14" s="470" t="s">
        <v>588</v>
      </c>
      <c r="G14" s="470" t="s">
        <v>589</v>
      </c>
      <c r="H14" s="470" t="s">
        <v>590</v>
      </c>
      <c r="I14" s="470" t="s">
        <v>591</v>
      </c>
      <c r="J14" s="470" t="s">
        <v>592</v>
      </c>
      <c r="K14" s="470">
        <v>572425</v>
      </c>
      <c r="L14" s="470">
        <v>604975</v>
      </c>
      <c r="M14" s="224"/>
      <c r="N14" s="224"/>
    </row>
    <row r="15" spans="1:17" ht="12.75">
      <c r="A15" s="450" t="s">
        <v>593</v>
      </c>
      <c r="B15" s="447" t="s">
        <v>594</v>
      </c>
      <c r="C15" s="470" t="s">
        <v>595</v>
      </c>
      <c r="D15" s="470" t="s">
        <v>596</v>
      </c>
      <c r="E15" s="470" t="s">
        <v>597</v>
      </c>
      <c r="F15" s="470" t="s">
        <v>598</v>
      </c>
      <c r="G15" s="470">
        <v>152756</v>
      </c>
      <c r="H15" s="470">
        <v>166646</v>
      </c>
      <c r="I15" s="470">
        <v>186739</v>
      </c>
      <c r="J15" s="470">
        <v>204536</v>
      </c>
      <c r="K15" s="470">
        <v>217512</v>
      </c>
      <c r="L15" s="470">
        <v>228285</v>
      </c>
      <c r="M15" s="224"/>
      <c r="N15" s="224"/>
    </row>
    <row r="16" spans="1:17" ht="12.75">
      <c r="A16" s="450" t="s">
        <v>599</v>
      </c>
      <c r="B16" s="447" t="s">
        <v>600</v>
      </c>
      <c r="C16" s="470" t="s">
        <v>601</v>
      </c>
      <c r="D16" s="470" t="s">
        <v>602</v>
      </c>
      <c r="E16" s="470" t="s">
        <v>603</v>
      </c>
      <c r="F16" s="470" t="s">
        <v>604</v>
      </c>
      <c r="G16" s="470" t="s">
        <v>605</v>
      </c>
      <c r="H16" s="470" t="s">
        <v>606</v>
      </c>
      <c r="I16" s="470" t="s">
        <v>607</v>
      </c>
      <c r="J16" s="470" t="s">
        <v>608</v>
      </c>
      <c r="K16" s="470" t="s">
        <v>609</v>
      </c>
      <c r="L16" s="470" t="s">
        <v>610</v>
      </c>
      <c r="M16" s="224"/>
      <c r="N16" s="224"/>
    </row>
    <row r="17" spans="1:14" ht="12.75">
      <c r="A17" s="450" t="s">
        <v>611</v>
      </c>
      <c r="B17" s="447" t="s">
        <v>612</v>
      </c>
      <c r="C17" s="470" t="s">
        <v>613</v>
      </c>
      <c r="D17" s="470" t="s">
        <v>614</v>
      </c>
      <c r="E17" s="470" t="s">
        <v>615</v>
      </c>
      <c r="F17" s="470" t="s">
        <v>616</v>
      </c>
      <c r="G17" s="470" t="s">
        <v>617</v>
      </c>
      <c r="H17" s="470" t="s">
        <v>618</v>
      </c>
      <c r="I17" s="470" t="s">
        <v>619</v>
      </c>
      <c r="J17" s="470" t="s">
        <v>620</v>
      </c>
      <c r="K17" s="470" t="s">
        <v>621</v>
      </c>
      <c r="L17" s="470" t="s">
        <v>622</v>
      </c>
      <c r="M17" s="224"/>
      <c r="N17" s="224"/>
    </row>
    <row r="18" spans="1:14" ht="12.75">
      <c r="A18" s="450" t="s">
        <v>623</v>
      </c>
      <c r="B18" s="447" t="s">
        <v>624</v>
      </c>
      <c r="C18" s="470" t="s">
        <v>625</v>
      </c>
      <c r="D18" s="470" t="s">
        <v>626</v>
      </c>
      <c r="E18" s="470" t="s">
        <v>627</v>
      </c>
      <c r="F18" s="470" t="s">
        <v>628</v>
      </c>
      <c r="G18" s="470" t="s">
        <v>629</v>
      </c>
      <c r="H18" s="470" t="s">
        <v>630</v>
      </c>
      <c r="I18" s="470" t="s">
        <v>631</v>
      </c>
      <c r="J18" s="470" t="s">
        <v>632</v>
      </c>
      <c r="K18" s="470" t="s">
        <v>633</v>
      </c>
      <c r="L18" s="470" t="s">
        <v>634</v>
      </c>
      <c r="M18" s="224"/>
      <c r="N18" s="224"/>
    </row>
    <row r="19" spans="1:14" ht="12.75">
      <c r="A19" s="450" t="s">
        <v>635</v>
      </c>
      <c r="B19" s="447" t="s">
        <v>636</v>
      </c>
      <c r="C19" s="470">
        <v>3390</v>
      </c>
      <c r="D19" s="470">
        <v>4425</v>
      </c>
      <c r="E19" s="470">
        <v>6338</v>
      </c>
      <c r="F19" s="470">
        <v>6850</v>
      </c>
      <c r="G19" s="470">
        <v>8078</v>
      </c>
      <c r="H19" s="470">
        <v>9381</v>
      </c>
      <c r="I19" s="470">
        <v>11528</v>
      </c>
      <c r="J19" s="470">
        <v>12403</v>
      </c>
      <c r="K19" s="470">
        <v>14255</v>
      </c>
      <c r="L19" s="470">
        <v>15810</v>
      </c>
      <c r="M19" s="224"/>
      <c r="N19" s="224"/>
    </row>
    <row r="20" spans="1:14" ht="12.75">
      <c r="A20" s="450" t="s">
        <v>637</v>
      </c>
      <c r="B20" s="447" t="s">
        <v>638</v>
      </c>
      <c r="C20" s="470">
        <v>63528</v>
      </c>
      <c r="D20" s="470">
        <v>68224</v>
      </c>
      <c r="E20" s="470">
        <v>84478</v>
      </c>
      <c r="F20" s="470">
        <v>94853</v>
      </c>
      <c r="G20" s="470">
        <v>103436</v>
      </c>
      <c r="H20" s="470">
        <v>111888</v>
      </c>
      <c r="I20" s="470">
        <v>126513</v>
      </c>
      <c r="J20" s="470">
        <v>134112</v>
      </c>
      <c r="K20" s="470">
        <v>143983</v>
      </c>
      <c r="L20" s="470">
        <v>156505</v>
      </c>
      <c r="M20" s="224"/>
      <c r="N20" s="224"/>
    </row>
    <row r="21" spans="1:14" ht="12.75">
      <c r="A21" s="450" t="s">
        <v>639</v>
      </c>
      <c r="B21" s="447" t="s">
        <v>640</v>
      </c>
      <c r="C21" s="470" t="s">
        <v>641</v>
      </c>
      <c r="D21" s="470" t="s">
        <v>642</v>
      </c>
      <c r="E21" s="470" t="s">
        <v>643</v>
      </c>
      <c r="F21" s="470" t="s">
        <v>644</v>
      </c>
      <c r="G21" s="470" t="s">
        <v>645</v>
      </c>
      <c r="H21" s="470" t="s">
        <v>646</v>
      </c>
      <c r="I21" s="470" t="s">
        <v>647</v>
      </c>
      <c r="J21" s="470" t="s">
        <v>648</v>
      </c>
      <c r="K21" s="470">
        <v>273713</v>
      </c>
      <c r="L21" s="470">
        <v>298716</v>
      </c>
      <c r="M21" s="224"/>
      <c r="N21" s="224"/>
    </row>
    <row r="22" spans="1:14" ht="12.75">
      <c r="A22" s="450" t="s">
        <v>649</v>
      </c>
      <c r="B22" s="447" t="s">
        <v>650</v>
      </c>
      <c r="C22" s="470">
        <v>85818</v>
      </c>
      <c r="D22" s="470">
        <v>91703</v>
      </c>
      <c r="E22" s="470">
        <v>112298</v>
      </c>
      <c r="F22" s="470" t="s">
        <v>651</v>
      </c>
      <c r="G22" s="470">
        <v>137485</v>
      </c>
      <c r="H22" s="470">
        <v>145175</v>
      </c>
      <c r="I22" s="470" t="s">
        <v>652</v>
      </c>
      <c r="J22" s="470">
        <v>164043</v>
      </c>
      <c r="K22" s="470">
        <v>172020</v>
      </c>
      <c r="L22" s="470">
        <v>181374</v>
      </c>
      <c r="M22" s="224"/>
      <c r="N22" s="224"/>
    </row>
    <row r="23" spans="1:14" ht="12.75">
      <c r="A23" s="450" t="s">
        <v>653</v>
      </c>
      <c r="B23" s="447" t="s">
        <v>654</v>
      </c>
      <c r="C23" s="470" t="s">
        <v>655</v>
      </c>
      <c r="D23" s="470" t="s">
        <v>656</v>
      </c>
      <c r="E23" s="470" t="s">
        <v>657</v>
      </c>
      <c r="F23" s="470" t="s">
        <v>658</v>
      </c>
      <c r="G23" s="470" t="s">
        <v>659</v>
      </c>
      <c r="H23" s="470" t="s">
        <v>660</v>
      </c>
      <c r="I23" s="470" t="s">
        <v>661</v>
      </c>
      <c r="J23" s="470" t="s">
        <v>662</v>
      </c>
      <c r="K23" s="470">
        <v>296178</v>
      </c>
      <c r="L23" s="470">
        <v>307113</v>
      </c>
      <c r="M23" s="224"/>
      <c r="N23" s="224"/>
    </row>
    <row r="24" spans="1:14" ht="12.75">
      <c r="A24" s="450" t="s">
        <v>663</v>
      </c>
      <c r="B24" s="447" t="s">
        <v>664</v>
      </c>
      <c r="C24" s="470" t="s">
        <v>665</v>
      </c>
      <c r="D24" s="470" t="s">
        <v>666</v>
      </c>
      <c r="E24" s="470" t="s">
        <v>667</v>
      </c>
      <c r="F24" s="470" t="s">
        <v>668</v>
      </c>
      <c r="G24" s="470" t="s">
        <v>669</v>
      </c>
      <c r="H24" s="470" t="s">
        <v>670</v>
      </c>
      <c r="I24" s="470" t="s">
        <v>671</v>
      </c>
      <c r="J24" s="470" t="s">
        <v>672</v>
      </c>
      <c r="K24" s="470" t="s">
        <v>673</v>
      </c>
      <c r="L24" s="470" t="s">
        <v>674</v>
      </c>
      <c r="M24" s="224"/>
      <c r="N24" s="224"/>
    </row>
    <row r="25" spans="1:14" ht="12.75">
      <c r="A25" s="450" t="s">
        <v>675</v>
      </c>
      <c r="B25" s="447" t="s">
        <v>676</v>
      </c>
      <c r="C25" s="470" t="s">
        <v>677</v>
      </c>
      <c r="D25" s="470" t="s">
        <v>678</v>
      </c>
      <c r="E25" s="470" t="s">
        <v>679</v>
      </c>
      <c r="F25" s="470" t="s">
        <v>680</v>
      </c>
      <c r="G25" s="470" t="s">
        <v>681</v>
      </c>
      <c r="H25" s="470" t="s">
        <v>682</v>
      </c>
      <c r="I25" s="470" t="s">
        <v>683</v>
      </c>
      <c r="J25" s="470" t="s">
        <v>684</v>
      </c>
      <c r="K25" s="470" t="s">
        <v>685</v>
      </c>
      <c r="L25" s="470" t="s">
        <v>686</v>
      </c>
      <c r="M25" s="224"/>
      <c r="N25" s="224"/>
    </row>
    <row r="26" spans="1:14" ht="12.75">
      <c r="A26" s="450" t="s">
        <v>687</v>
      </c>
      <c r="B26" s="452" t="s">
        <v>688</v>
      </c>
      <c r="C26" s="470" t="s">
        <v>689</v>
      </c>
      <c r="D26" s="470" t="s">
        <v>690</v>
      </c>
      <c r="E26" s="470" t="s">
        <v>691</v>
      </c>
      <c r="F26" s="470" t="s">
        <v>692</v>
      </c>
      <c r="G26" s="470" t="s">
        <v>693</v>
      </c>
      <c r="H26" s="470" t="s">
        <v>694</v>
      </c>
      <c r="I26" s="470" t="s">
        <v>695</v>
      </c>
      <c r="J26" s="470" t="s">
        <v>696</v>
      </c>
      <c r="K26" s="470" t="s">
        <v>697</v>
      </c>
      <c r="L26" s="470" t="s">
        <v>698</v>
      </c>
      <c r="M26" s="224"/>
      <c r="N26" s="224"/>
    </row>
    <row r="27" spans="1:14" ht="12.75">
      <c r="A27" s="504" t="s">
        <v>207</v>
      </c>
      <c r="B27" s="505"/>
      <c r="C27" s="471" t="s">
        <v>699</v>
      </c>
      <c r="D27" s="471" t="s">
        <v>700</v>
      </c>
      <c r="E27" s="471" t="s">
        <v>701</v>
      </c>
      <c r="F27" s="471" t="s">
        <v>702</v>
      </c>
      <c r="G27" s="471" t="s">
        <v>703</v>
      </c>
      <c r="H27" s="471" t="s">
        <v>704</v>
      </c>
      <c r="I27" s="471" t="s">
        <v>705</v>
      </c>
      <c r="J27" s="471" t="s">
        <v>706</v>
      </c>
      <c r="K27" s="471">
        <v>6447547</v>
      </c>
      <c r="L27" s="471">
        <v>6878301</v>
      </c>
      <c r="M27" s="224"/>
      <c r="N27" s="224"/>
    </row>
    <row r="28" spans="1:14" ht="12.75">
      <c r="A28" s="133"/>
      <c r="B28" s="133"/>
      <c r="C28" s="451"/>
      <c r="D28" s="451"/>
      <c r="E28" s="451"/>
      <c r="F28" s="451"/>
      <c r="G28" s="451"/>
      <c r="H28" s="451"/>
      <c r="I28" s="451"/>
      <c r="J28" s="451"/>
      <c r="K28" s="451"/>
      <c r="L28" s="451"/>
      <c r="M28" s="224"/>
      <c r="N28" s="224"/>
    </row>
    <row r="29" spans="1:14" ht="15" customHeight="1">
      <c r="A29" s="26" t="s">
        <v>96</v>
      </c>
      <c r="M29" s="224"/>
      <c r="N29" s="224"/>
    </row>
    <row r="30" spans="1:14" ht="15" customHeight="1">
      <c r="A30" s="68" t="s">
        <v>97</v>
      </c>
      <c r="B30" s="68"/>
      <c r="C30" s="68"/>
      <c r="D30" s="68"/>
      <c r="E30" s="68"/>
      <c r="F30" s="68"/>
      <c r="G30" s="68"/>
      <c r="H30" s="68"/>
      <c r="I30" s="68"/>
      <c r="J30" s="68"/>
      <c r="K30" s="68"/>
      <c r="M30" s="224"/>
      <c r="N30" s="224"/>
    </row>
    <row r="31" spans="1:14" ht="15" customHeight="1">
      <c r="A31" s="79" t="s">
        <v>531</v>
      </c>
      <c r="B31" s="79"/>
      <c r="C31" s="79"/>
      <c r="D31" s="79"/>
      <c r="E31" s="79"/>
      <c r="F31" s="79"/>
      <c r="G31" s="79"/>
      <c r="H31" s="79"/>
      <c r="I31" s="79"/>
      <c r="J31" s="79"/>
      <c r="K31" s="79"/>
      <c r="M31" s="224"/>
      <c r="N31" s="224"/>
    </row>
    <row r="32" spans="1:14" ht="15" customHeight="1">
      <c r="A32" s="435" t="s">
        <v>707</v>
      </c>
      <c r="B32" s="79"/>
      <c r="C32" s="79"/>
      <c r="D32" s="79"/>
      <c r="E32" s="79"/>
      <c r="F32" s="79"/>
      <c r="G32" s="79"/>
      <c r="H32" s="79"/>
      <c r="I32" s="79"/>
      <c r="J32" s="79"/>
      <c r="K32" s="79"/>
      <c r="M32" s="224"/>
      <c r="N32" s="224"/>
    </row>
    <row r="33" spans="1:14" ht="15" customHeight="1">
      <c r="A33" s="79" t="s">
        <v>708</v>
      </c>
      <c r="B33" s="79"/>
      <c r="C33" s="79"/>
      <c r="D33" s="79"/>
      <c r="E33" s="79"/>
      <c r="F33" s="79"/>
      <c r="G33" s="79"/>
      <c r="H33" s="79"/>
      <c r="I33" s="79"/>
      <c r="J33" s="79"/>
      <c r="K33" s="79"/>
      <c r="M33" s="224"/>
      <c r="N33" s="224"/>
    </row>
    <row r="34" spans="1:14" ht="27.95" customHeight="1">
      <c r="A34" s="506" t="s">
        <v>709</v>
      </c>
      <c r="B34" s="506"/>
      <c r="C34" s="506"/>
      <c r="D34" s="506"/>
      <c r="E34" s="506"/>
      <c r="F34" s="506"/>
      <c r="G34" s="506"/>
      <c r="H34" s="72"/>
      <c r="I34" s="72"/>
      <c r="J34" s="72"/>
      <c r="K34" s="72"/>
      <c r="L34" s="72"/>
      <c r="M34" s="224"/>
      <c r="N34" s="224"/>
    </row>
    <row r="35" spans="1:14" ht="15" customHeight="1">
      <c r="A35" s="11" t="s">
        <v>710</v>
      </c>
    </row>
    <row r="36" spans="1:14" ht="15" customHeight="1">
      <c r="A36" s="224"/>
      <c r="B36" s="224"/>
    </row>
    <row r="37" spans="1:14">
      <c r="A37" s="224"/>
      <c r="B37" s="224"/>
    </row>
    <row r="38" spans="1:14">
      <c r="A38"/>
      <c r="B38"/>
    </row>
    <row r="39" spans="1:14">
      <c r="A39"/>
      <c r="B39"/>
    </row>
    <row r="40" spans="1:14">
      <c r="A40"/>
      <c r="B40"/>
    </row>
    <row r="41" spans="1:14">
      <c r="A41"/>
      <c r="B41"/>
    </row>
    <row r="42" spans="1:14">
      <c r="A42"/>
      <c r="B42"/>
    </row>
    <row r="43" spans="1:14">
      <c r="A43"/>
      <c r="B43"/>
    </row>
    <row r="44" spans="1:14">
      <c r="A44"/>
      <c r="B44"/>
    </row>
    <row r="45" spans="1:14">
      <c r="A45"/>
      <c r="B45"/>
    </row>
    <row r="46" spans="1:14">
      <c r="A46"/>
      <c r="B46"/>
    </row>
    <row r="47" spans="1:14">
      <c r="A47"/>
      <c r="B47"/>
    </row>
    <row r="48" spans="1:14">
      <c r="A48"/>
      <c r="B48"/>
    </row>
    <row r="49" spans="1:2">
      <c r="A49"/>
      <c r="B49"/>
    </row>
    <row r="50" spans="1:2">
      <c r="A50"/>
      <c r="B50"/>
    </row>
    <row r="51" spans="1:2">
      <c r="A51"/>
      <c r="B51"/>
    </row>
    <row r="52" spans="1:2">
      <c r="A52"/>
      <c r="B52"/>
    </row>
    <row r="53" spans="1:2">
      <c r="A53"/>
      <c r="B53"/>
    </row>
    <row r="54" spans="1:2">
      <c r="A54"/>
      <c r="B54"/>
    </row>
  </sheetData>
  <mergeCells count="2">
    <mergeCell ref="A27:B27"/>
    <mergeCell ref="A34:G34"/>
  </mergeCells>
  <hyperlinks>
    <hyperlink ref="A32" r:id="rId1" xr:uid="{1D65EFC5-CC96-45D1-8B11-F7528668D835}"/>
  </hyperlinks>
  <pageMargins left="0.7" right="0.7" top="0.75" bottom="0.75" header="0.3" footer="0.3"/>
  <pageSetup paperSize="9" scale="74"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38"/>
  <sheetViews>
    <sheetView showGridLines="0" zoomScaleNormal="100" workbookViewId="0"/>
  </sheetViews>
  <sheetFormatPr defaultColWidth="39.140625" defaultRowHeight="12.75"/>
  <cols>
    <col min="1" max="1" width="63.42578125" style="11" customWidth="1"/>
    <col min="2" max="11" width="11.7109375" style="11" customWidth="1"/>
    <col min="12" max="255" width="8.5703125" style="11" customWidth="1"/>
    <col min="256" max="16384" width="39.140625" style="11"/>
  </cols>
  <sheetData>
    <row r="1" spans="1:256" ht="18" customHeight="1">
      <c r="A1" s="74" t="s">
        <v>544</v>
      </c>
    </row>
    <row r="2" spans="1:256" ht="18" customHeight="1">
      <c r="A2" s="74" t="s">
        <v>74</v>
      </c>
      <c r="B2" s="12"/>
      <c r="C2" s="12"/>
      <c r="D2" s="12"/>
      <c r="E2" s="12"/>
      <c r="F2" s="12"/>
      <c r="G2" s="12"/>
      <c r="H2" s="12"/>
      <c r="I2" s="12"/>
      <c r="J2"/>
      <c r="K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pans="1:256" ht="15" customHeight="1">
      <c r="F3" s="36"/>
      <c r="G3" s="36"/>
      <c r="H3" s="36"/>
      <c r="I3" s="36"/>
      <c r="J3" s="36"/>
      <c r="K3" s="36"/>
    </row>
    <row r="4" spans="1:256" ht="15" customHeight="1">
      <c r="A4" s="538" t="s">
        <v>410</v>
      </c>
      <c r="B4" s="539" t="s">
        <v>76</v>
      </c>
      <c r="C4" s="539" t="s">
        <v>77</v>
      </c>
      <c r="D4" s="539" t="s">
        <v>78</v>
      </c>
      <c r="E4" s="539" t="s">
        <v>79</v>
      </c>
      <c r="F4" s="539" t="s">
        <v>80</v>
      </c>
      <c r="G4" s="539" t="s">
        <v>81</v>
      </c>
      <c r="H4" s="539" t="s">
        <v>82</v>
      </c>
      <c r="I4" s="539" t="s">
        <v>83</v>
      </c>
      <c r="J4" s="539" t="s">
        <v>84</v>
      </c>
      <c r="K4" s="540" t="s">
        <v>85</v>
      </c>
    </row>
    <row r="5" spans="1:256" ht="15" customHeight="1">
      <c r="A5" s="242" t="s">
        <v>503</v>
      </c>
      <c r="B5" s="76" t="s">
        <v>225</v>
      </c>
      <c r="C5" s="76" t="s">
        <v>225</v>
      </c>
      <c r="D5" s="76" t="s">
        <v>225</v>
      </c>
      <c r="E5" s="76" t="s">
        <v>225</v>
      </c>
      <c r="F5" s="76" t="s">
        <v>225</v>
      </c>
      <c r="G5" s="76" t="s">
        <v>225</v>
      </c>
      <c r="H5" s="76" t="s">
        <v>225</v>
      </c>
      <c r="I5" s="76" t="s">
        <v>225</v>
      </c>
      <c r="J5" s="76" t="s">
        <v>225</v>
      </c>
      <c r="K5" s="76" t="s">
        <v>225</v>
      </c>
      <c r="L5" s="253"/>
      <c r="M5" s="253"/>
      <c r="N5" s="253"/>
      <c r="O5" s="253"/>
      <c r="P5" s="253"/>
      <c r="Q5" s="253"/>
      <c r="R5" s="253"/>
      <c r="S5" s="253"/>
      <c r="U5" s="253"/>
      <c r="V5" s="253"/>
      <c r="W5" s="253"/>
      <c r="X5" s="253"/>
      <c r="Y5" s="253"/>
      <c r="Z5" s="253"/>
      <c r="AA5" s="253"/>
      <c r="AB5" s="253"/>
      <c r="AC5" s="253"/>
      <c r="AD5" s="253"/>
      <c r="AE5" s="253"/>
      <c r="AF5" s="253"/>
      <c r="AG5" s="253"/>
      <c r="AH5" s="253"/>
    </row>
    <row r="6" spans="1:256" ht="15" customHeight="1">
      <c r="A6" s="242" t="s">
        <v>711</v>
      </c>
      <c r="B6" s="76">
        <v>7.63</v>
      </c>
      <c r="C6" s="76" t="s">
        <v>225</v>
      </c>
      <c r="D6" s="76">
        <v>16</v>
      </c>
      <c r="E6" s="76" t="s">
        <v>225</v>
      </c>
      <c r="F6" s="76">
        <v>10.1</v>
      </c>
      <c r="G6" s="76" t="s">
        <v>225</v>
      </c>
      <c r="H6" s="76" t="s">
        <v>225</v>
      </c>
      <c r="I6" s="76" t="s">
        <v>225</v>
      </c>
      <c r="J6" s="76" t="s">
        <v>225</v>
      </c>
      <c r="K6" s="76" t="s">
        <v>225</v>
      </c>
      <c r="L6" s="253"/>
      <c r="M6" s="253"/>
      <c r="N6" s="253"/>
      <c r="O6" s="253"/>
      <c r="P6" s="253"/>
      <c r="Q6" s="253"/>
      <c r="R6" s="253"/>
      <c r="S6" s="253"/>
      <c r="U6" s="253"/>
      <c r="V6" s="253"/>
      <c r="W6" s="253"/>
      <c r="X6" s="253"/>
      <c r="Y6" s="253"/>
      <c r="Z6" s="253"/>
      <c r="AA6" s="253"/>
      <c r="AB6" s="253"/>
      <c r="AC6" s="253"/>
      <c r="AD6" s="253"/>
      <c r="AE6" s="253"/>
      <c r="AF6" s="253"/>
      <c r="AG6" s="253"/>
      <c r="AH6" s="253"/>
    </row>
    <row r="7" spans="1:256" ht="15" customHeight="1">
      <c r="A7" s="242" t="s">
        <v>712</v>
      </c>
      <c r="B7" s="76">
        <v>2.2799999999999998</v>
      </c>
      <c r="C7" s="76">
        <v>5.48</v>
      </c>
      <c r="D7" s="76">
        <v>2.8</v>
      </c>
      <c r="E7" s="76">
        <v>4.4000000000000004</v>
      </c>
      <c r="F7" s="76">
        <v>2.6</v>
      </c>
      <c r="G7" s="76">
        <v>2.29</v>
      </c>
      <c r="H7" s="76">
        <v>1.1599999999999999</v>
      </c>
      <c r="I7" s="76" t="s">
        <v>225</v>
      </c>
      <c r="J7" s="76" t="s">
        <v>225</v>
      </c>
      <c r="K7" s="76" t="s">
        <v>225</v>
      </c>
      <c r="L7" s="253"/>
      <c r="M7" s="253"/>
      <c r="N7" s="253"/>
      <c r="O7" s="253"/>
      <c r="P7" s="253"/>
      <c r="Q7" s="253"/>
      <c r="R7" s="253"/>
      <c r="S7" s="253"/>
      <c r="U7" s="253"/>
      <c r="V7" s="253"/>
      <c r="W7" s="253"/>
      <c r="X7" s="253"/>
      <c r="Y7" s="253"/>
      <c r="Z7" s="253"/>
      <c r="AA7" s="253"/>
      <c r="AB7" s="253"/>
      <c r="AC7" s="253"/>
      <c r="AD7" s="253"/>
      <c r="AE7" s="253"/>
      <c r="AF7" s="253"/>
      <c r="AG7" s="253"/>
      <c r="AH7" s="253"/>
    </row>
    <row r="8" spans="1:256" ht="15" customHeight="1">
      <c r="A8" s="242" t="s">
        <v>510</v>
      </c>
      <c r="B8" s="76">
        <v>3.94</v>
      </c>
      <c r="C8" s="76">
        <v>4.3499999999999996</v>
      </c>
      <c r="D8" s="76">
        <v>4.7</v>
      </c>
      <c r="E8" s="76">
        <v>3.6</v>
      </c>
      <c r="F8" s="76">
        <v>5.4</v>
      </c>
      <c r="G8" s="76">
        <v>5.97</v>
      </c>
      <c r="H8" s="76">
        <v>6.57</v>
      </c>
      <c r="I8" s="76">
        <v>6.28</v>
      </c>
      <c r="J8" s="76">
        <v>6.16</v>
      </c>
      <c r="K8" s="376">
        <v>6.58</v>
      </c>
      <c r="L8" s="253"/>
      <c r="M8" s="253"/>
      <c r="N8" s="253"/>
      <c r="O8" s="253"/>
      <c r="P8" s="253"/>
      <c r="Q8" s="253"/>
      <c r="R8" s="253"/>
      <c r="S8" s="253"/>
      <c r="U8" s="253"/>
      <c r="V8" s="253"/>
      <c r="W8" s="253"/>
      <c r="X8" s="253"/>
      <c r="Y8" s="253"/>
      <c r="Z8" s="253"/>
      <c r="AA8" s="253"/>
      <c r="AB8" s="253"/>
      <c r="AC8" s="253"/>
      <c r="AD8" s="253"/>
      <c r="AE8" s="253"/>
      <c r="AF8" s="253"/>
      <c r="AG8" s="253"/>
      <c r="AH8" s="253"/>
    </row>
    <row r="9" spans="1:256" ht="15" customHeight="1">
      <c r="A9" s="242" t="s">
        <v>713</v>
      </c>
      <c r="B9" s="76" t="s">
        <v>225</v>
      </c>
      <c r="C9" s="76" t="s">
        <v>225</v>
      </c>
      <c r="D9" s="76" t="s">
        <v>225</v>
      </c>
      <c r="E9" s="76" t="s">
        <v>225</v>
      </c>
      <c r="F9" s="76" t="s">
        <v>225</v>
      </c>
      <c r="G9" s="76" t="s">
        <v>225</v>
      </c>
      <c r="H9" s="76" t="s">
        <v>225</v>
      </c>
      <c r="I9" s="76" t="s">
        <v>225</v>
      </c>
      <c r="J9" s="76" t="s">
        <v>225</v>
      </c>
      <c r="K9" s="376" t="s">
        <v>225</v>
      </c>
      <c r="L9" s="253"/>
      <c r="M9" s="253"/>
      <c r="N9" s="253"/>
      <c r="O9" s="253"/>
      <c r="P9" s="253"/>
      <c r="Q9" s="253"/>
      <c r="R9" s="253"/>
      <c r="S9" s="253"/>
      <c r="U9" s="253"/>
      <c r="V9" s="253"/>
      <c r="W9" s="253"/>
      <c r="X9" s="253"/>
      <c r="Y9" s="253"/>
      <c r="Z9" s="253"/>
      <c r="AA9" s="253"/>
      <c r="AB9" s="253"/>
      <c r="AC9" s="253"/>
      <c r="AD9" s="253"/>
      <c r="AE9" s="253"/>
      <c r="AF9" s="253"/>
      <c r="AG9" s="253"/>
      <c r="AH9" s="253"/>
    </row>
    <row r="10" spans="1:256" ht="15" customHeight="1">
      <c r="A10" s="242" t="s">
        <v>512</v>
      </c>
      <c r="B10" s="76" t="s">
        <v>225</v>
      </c>
      <c r="C10" s="76">
        <v>79.77</v>
      </c>
      <c r="D10" s="76">
        <v>122</v>
      </c>
      <c r="E10" s="76" t="s">
        <v>225</v>
      </c>
      <c r="F10" s="76" t="s">
        <v>225</v>
      </c>
      <c r="G10" s="76">
        <v>102.04</v>
      </c>
      <c r="H10" s="76">
        <v>106.94</v>
      </c>
      <c r="I10" s="76">
        <v>48.89</v>
      </c>
      <c r="J10" s="76" t="s">
        <v>225</v>
      </c>
      <c r="K10" s="376" t="s">
        <v>225</v>
      </c>
      <c r="L10" s="253"/>
      <c r="M10" s="253"/>
      <c r="N10" s="253"/>
      <c r="O10" s="253"/>
      <c r="P10" s="253"/>
      <c r="Q10" s="253"/>
      <c r="R10" s="253"/>
      <c r="S10" s="253"/>
      <c r="U10" s="253"/>
      <c r="V10" s="253"/>
      <c r="W10" s="253"/>
      <c r="X10" s="253"/>
      <c r="Y10" s="253"/>
      <c r="Z10" s="253"/>
      <c r="AA10" s="253"/>
      <c r="AB10" s="253"/>
      <c r="AC10" s="253"/>
      <c r="AD10" s="253"/>
      <c r="AE10" s="253"/>
      <c r="AF10" s="253"/>
      <c r="AG10" s="253"/>
      <c r="AH10" s="253"/>
    </row>
    <row r="11" spans="1:256" ht="15" customHeight="1">
      <c r="A11" s="242" t="s">
        <v>513</v>
      </c>
      <c r="B11" s="76" t="s">
        <v>225</v>
      </c>
      <c r="C11" s="76" t="s">
        <v>225</v>
      </c>
      <c r="D11" s="76" t="s">
        <v>225</v>
      </c>
      <c r="E11" s="76" t="s">
        <v>225</v>
      </c>
      <c r="F11" s="76" t="s">
        <v>225</v>
      </c>
      <c r="G11" s="76" t="s">
        <v>225</v>
      </c>
      <c r="H11" s="76" t="s">
        <v>225</v>
      </c>
      <c r="I11" s="76" t="s">
        <v>225</v>
      </c>
      <c r="J11" s="76" t="s">
        <v>225</v>
      </c>
      <c r="K11" s="376" t="s">
        <v>225</v>
      </c>
      <c r="L11" s="253"/>
      <c r="M11" s="253"/>
      <c r="N11" s="253"/>
      <c r="O11" s="253"/>
      <c r="P11" s="253"/>
      <c r="Q11" s="253"/>
      <c r="R11" s="253"/>
      <c r="S11" s="253"/>
      <c r="U11" s="253"/>
      <c r="V11" s="253"/>
      <c r="W11" s="253"/>
      <c r="X11" s="253"/>
      <c r="Y11" s="253"/>
      <c r="Z11" s="253"/>
      <c r="AA11" s="253"/>
      <c r="AB11" s="253"/>
      <c r="AC11" s="253"/>
      <c r="AD11" s="253"/>
      <c r="AE11" s="253"/>
      <c r="AF11" s="253"/>
      <c r="AG11" s="253"/>
      <c r="AH11" s="253"/>
    </row>
    <row r="12" spans="1:256" ht="15" customHeight="1">
      <c r="A12" s="242" t="s">
        <v>514</v>
      </c>
      <c r="B12" s="76">
        <v>2.74</v>
      </c>
      <c r="C12" s="76">
        <v>64.010000000000005</v>
      </c>
      <c r="D12" s="76">
        <v>7.3</v>
      </c>
      <c r="E12" s="76" t="s">
        <v>225</v>
      </c>
      <c r="F12" s="76">
        <v>19.8</v>
      </c>
      <c r="G12" s="76">
        <v>4.97</v>
      </c>
      <c r="H12" s="76">
        <v>11.21</v>
      </c>
      <c r="I12" s="76">
        <v>12.08</v>
      </c>
      <c r="J12" s="76">
        <v>5.17</v>
      </c>
      <c r="K12" s="376">
        <v>11.65</v>
      </c>
      <c r="L12" s="253"/>
      <c r="M12" s="253"/>
      <c r="N12" s="253"/>
      <c r="O12" s="253"/>
      <c r="P12" s="253"/>
      <c r="Q12" s="253"/>
      <c r="R12" s="253"/>
      <c r="S12" s="253"/>
      <c r="U12" s="253"/>
      <c r="V12" s="253"/>
      <c r="W12" s="253"/>
      <c r="X12" s="253"/>
      <c r="Y12" s="253"/>
      <c r="Z12" s="253"/>
      <c r="AA12" s="253"/>
      <c r="AB12" s="253"/>
      <c r="AC12" s="253"/>
      <c r="AD12" s="253"/>
      <c r="AE12" s="253"/>
      <c r="AF12" s="253"/>
      <c r="AG12" s="253"/>
      <c r="AH12" s="253"/>
    </row>
    <row r="13" spans="1:256" ht="15" customHeight="1">
      <c r="A13" s="77" t="s">
        <v>516</v>
      </c>
      <c r="B13" s="76">
        <v>5.39</v>
      </c>
      <c r="C13" s="76">
        <v>5.38</v>
      </c>
      <c r="D13" s="76">
        <v>5</v>
      </c>
      <c r="E13" s="76">
        <v>4.8</v>
      </c>
      <c r="F13" s="76">
        <v>5</v>
      </c>
      <c r="G13" s="76">
        <v>4.96</v>
      </c>
      <c r="H13" s="76">
        <v>5.32</v>
      </c>
      <c r="I13" s="76">
        <v>4.8600000000000003</v>
      </c>
      <c r="J13" s="76">
        <v>4.8600000000000003</v>
      </c>
      <c r="K13" s="376">
        <v>4.54</v>
      </c>
      <c r="L13" s="253"/>
      <c r="M13" s="253"/>
      <c r="N13" s="253"/>
      <c r="O13" s="253"/>
      <c r="P13" s="253"/>
      <c r="Q13" s="253"/>
      <c r="R13" s="253"/>
      <c r="S13" s="253"/>
      <c r="U13" s="253"/>
      <c r="V13" s="253"/>
      <c r="W13" s="253"/>
      <c r="X13" s="253"/>
      <c r="Y13" s="253"/>
      <c r="Z13" s="253"/>
      <c r="AA13" s="253"/>
      <c r="AB13" s="253"/>
      <c r="AC13" s="253"/>
      <c r="AD13" s="253"/>
      <c r="AE13" s="253"/>
      <c r="AF13" s="253"/>
      <c r="AG13" s="253"/>
      <c r="AH13" s="253"/>
    </row>
    <row r="14" spans="1:256" ht="15" customHeight="1">
      <c r="A14" s="77" t="s">
        <v>517</v>
      </c>
      <c r="B14" s="76">
        <v>4.78</v>
      </c>
      <c r="C14" s="76">
        <v>5.73</v>
      </c>
      <c r="D14" s="76">
        <v>5.3</v>
      </c>
      <c r="E14" s="76">
        <v>4.3</v>
      </c>
      <c r="F14" s="76">
        <v>4.7</v>
      </c>
      <c r="G14" s="76">
        <v>4.74</v>
      </c>
      <c r="H14" s="76">
        <v>4.66</v>
      </c>
      <c r="I14" s="76">
        <v>4.37</v>
      </c>
      <c r="J14" s="76">
        <v>4.4800000000000004</v>
      </c>
      <c r="K14" s="376">
        <v>4.34</v>
      </c>
      <c r="L14" s="253"/>
      <c r="M14" s="253"/>
      <c r="N14" s="253"/>
      <c r="O14" s="253"/>
      <c r="P14" s="253"/>
      <c r="Q14" s="253"/>
      <c r="R14" s="253"/>
      <c r="S14" s="253"/>
      <c r="U14" s="253"/>
      <c r="V14" s="253"/>
      <c r="W14" s="253"/>
      <c r="X14" s="253"/>
      <c r="Y14" s="253"/>
      <c r="Z14" s="253"/>
      <c r="AA14" s="253"/>
      <c r="AB14" s="253"/>
      <c r="AC14" s="253"/>
      <c r="AD14" s="253"/>
      <c r="AE14" s="253"/>
      <c r="AF14" s="253"/>
      <c r="AG14" s="253"/>
      <c r="AH14" s="253"/>
    </row>
    <row r="15" spans="1:256" ht="15" customHeight="1">
      <c r="A15" s="77" t="s">
        <v>518</v>
      </c>
      <c r="B15" s="76">
        <v>6.52</v>
      </c>
      <c r="C15" s="76">
        <v>6.5</v>
      </c>
      <c r="D15" s="76">
        <v>6.9</v>
      </c>
      <c r="E15" s="76">
        <v>7</v>
      </c>
      <c r="F15" s="76">
        <v>7.6</v>
      </c>
      <c r="G15" s="76">
        <v>7.69</v>
      </c>
      <c r="H15" s="76">
        <v>8.7200000000000006</v>
      </c>
      <c r="I15" s="76">
        <v>8.5</v>
      </c>
      <c r="J15" s="76">
        <v>9.5399999999999991</v>
      </c>
      <c r="K15" s="376">
        <v>9.42</v>
      </c>
      <c r="L15" s="253"/>
      <c r="M15" s="253"/>
      <c r="N15" s="253"/>
      <c r="O15" s="253"/>
      <c r="P15" s="253"/>
      <c r="Q15" s="253"/>
      <c r="R15" s="253"/>
      <c r="S15" s="253"/>
      <c r="U15" s="253"/>
      <c r="V15" s="253"/>
      <c r="W15" s="253"/>
      <c r="X15" s="253"/>
      <c r="Y15" s="253"/>
      <c r="Z15" s="253"/>
      <c r="AA15" s="253"/>
      <c r="AB15" s="253"/>
      <c r="AC15" s="253"/>
      <c r="AD15" s="253"/>
      <c r="AE15" s="253"/>
      <c r="AF15" s="253"/>
      <c r="AG15" s="253"/>
      <c r="AH15" s="253"/>
    </row>
    <row r="16" spans="1:256" ht="15" customHeight="1">
      <c r="A16" s="77" t="s">
        <v>519</v>
      </c>
      <c r="B16" s="76">
        <v>72.56</v>
      </c>
      <c r="C16" s="76" t="s">
        <v>225</v>
      </c>
      <c r="D16" s="76" t="s">
        <v>225</v>
      </c>
      <c r="E16" s="76">
        <v>85.3</v>
      </c>
      <c r="F16" s="76" t="s">
        <v>225</v>
      </c>
      <c r="G16" s="78" t="s">
        <v>225</v>
      </c>
      <c r="H16" s="78" t="s">
        <v>225</v>
      </c>
      <c r="I16" s="78">
        <v>82.67</v>
      </c>
      <c r="J16" s="78" t="s">
        <v>225</v>
      </c>
      <c r="K16" s="259" t="s">
        <v>225</v>
      </c>
      <c r="L16" s="253"/>
      <c r="M16" s="253"/>
      <c r="N16" s="253"/>
      <c r="O16" s="253"/>
      <c r="P16" s="253"/>
      <c r="Q16" s="253"/>
      <c r="R16" s="253"/>
      <c r="S16" s="253"/>
      <c r="U16" s="253"/>
      <c r="V16" s="253"/>
      <c r="W16" s="253"/>
      <c r="X16" s="253"/>
      <c r="Y16" s="253"/>
      <c r="Z16" s="253"/>
      <c r="AA16" s="253"/>
      <c r="AB16" s="253"/>
      <c r="AC16" s="253"/>
      <c r="AD16" s="253"/>
      <c r="AE16" s="253"/>
      <c r="AF16" s="253"/>
      <c r="AG16" s="253"/>
      <c r="AH16" s="253"/>
    </row>
    <row r="17" spans="1:44" ht="15" customHeight="1">
      <c r="A17" s="77" t="s">
        <v>520</v>
      </c>
      <c r="B17" s="76">
        <v>15.16</v>
      </c>
      <c r="C17" s="76">
        <v>14.03</v>
      </c>
      <c r="D17" s="76">
        <v>17.2</v>
      </c>
      <c r="E17" s="76">
        <v>21.3</v>
      </c>
      <c r="F17" s="76">
        <v>25.3</v>
      </c>
      <c r="G17" s="76">
        <v>22.09</v>
      </c>
      <c r="H17" s="76">
        <v>24.79</v>
      </c>
      <c r="I17" s="76">
        <v>22.78</v>
      </c>
      <c r="J17" s="76">
        <v>22.53</v>
      </c>
      <c r="K17" s="376">
        <v>25</v>
      </c>
      <c r="L17" s="253"/>
      <c r="M17" s="253"/>
      <c r="N17" s="253"/>
      <c r="O17" s="253"/>
      <c r="P17" s="253"/>
      <c r="Q17" s="253"/>
      <c r="R17" s="253"/>
      <c r="S17" s="253"/>
      <c r="U17" s="253"/>
      <c r="V17" s="253"/>
      <c r="W17" s="253"/>
      <c r="X17" s="253"/>
      <c r="Y17" s="253"/>
      <c r="Z17" s="253"/>
      <c r="AA17" s="253"/>
      <c r="AB17" s="253"/>
      <c r="AC17" s="253"/>
      <c r="AD17" s="253"/>
      <c r="AE17" s="253"/>
      <c r="AF17" s="253"/>
      <c r="AG17" s="253"/>
      <c r="AH17" s="253"/>
    </row>
    <row r="18" spans="1:44" ht="15" customHeight="1">
      <c r="A18" s="77" t="s">
        <v>521</v>
      </c>
      <c r="B18" s="76">
        <v>3.65</v>
      </c>
      <c r="C18" s="76">
        <v>4.3099999999999996</v>
      </c>
      <c r="D18" s="76">
        <v>6.6</v>
      </c>
      <c r="E18" s="76">
        <v>9.8000000000000007</v>
      </c>
      <c r="F18" s="76">
        <v>4.5</v>
      </c>
      <c r="G18" s="76">
        <v>15.99</v>
      </c>
      <c r="H18" s="76">
        <v>8.25</v>
      </c>
      <c r="I18" s="76">
        <v>16.78</v>
      </c>
      <c r="J18" s="76">
        <v>12.19</v>
      </c>
      <c r="K18" s="376">
        <v>7.23</v>
      </c>
      <c r="L18" s="253"/>
      <c r="M18" s="253"/>
      <c r="N18" s="253"/>
      <c r="O18" s="253"/>
      <c r="P18" s="253"/>
      <c r="Q18" s="253"/>
      <c r="R18" s="253"/>
      <c r="S18" s="253"/>
      <c r="U18" s="253"/>
      <c r="V18" s="253"/>
      <c r="W18" s="253"/>
      <c r="X18" s="253"/>
      <c r="Y18" s="253"/>
      <c r="Z18" s="253"/>
      <c r="AA18" s="253"/>
      <c r="AB18" s="253"/>
      <c r="AC18" s="253"/>
      <c r="AD18" s="253"/>
      <c r="AE18" s="253"/>
      <c r="AF18" s="253"/>
      <c r="AG18" s="253"/>
      <c r="AH18" s="253"/>
    </row>
    <row r="19" spans="1:44" ht="15" customHeight="1">
      <c r="A19" s="77" t="s">
        <v>522</v>
      </c>
      <c r="B19" s="76">
        <v>11.87</v>
      </c>
      <c r="C19" s="76">
        <v>13.43</v>
      </c>
      <c r="D19" s="76">
        <v>13.6</v>
      </c>
      <c r="E19" s="76">
        <v>11.3</v>
      </c>
      <c r="F19" s="76">
        <v>12.7</v>
      </c>
      <c r="G19" s="76">
        <v>13.59</v>
      </c>
      <c r="H19" s="76">
        <v>12.92</v>
      </c>
      <c r="I19" s="76">
        <v>11.96</v>
      </c>
      <c r="J19" s="76">
        <v>11.92</v>
      </c>
      <c r="K19" s="376">
        <v>12.38</v>
      </c>
      <c r="L19" s="253"/>
      <c r="M19" s="253"/>
      <c r="N19" s="253"/>
      <c r="O19" s="253"/>
      <c r="P19" s="253"/>
      <c r="Q19" s="253"/>
      <c r="R19" s="253"/>
      <c r="S19" s="253"/>
      <c r="U19" s="253"/>
      <c r="V19" s="253"/>
      <c r="W19" s="253"/>
      <c r="X19" s="253"/>
      <c r="Y19" s="253"/>
      <c r="Z19" s="253"/>
      <c r="AA19" s="253"/>
      <c r="AB19" s="253"/>
      <c r="AC19" s="253"/>
      <c r="AD19" s="253"/>
      <c r="AE19" s="253"/>
      <c r="AF19" s="253"/>
      <c r="AG19" s="253"/>
      <c r="AH19" s="253"/>
    </row>
    <row r="20" spans="1:44" ht="15" customHeight="1">
      <c r="A20" s="217" t="s">
        <v>714</v>
      </c>
      <c r="B20" s="76" t="s">
        <v>308</v>
      </c>
      <c r="C20" s="76" t="s">
        <v>308</v>
      </c>
      <c r="D20" s="76" t="s">
        <v>308</v>
      </c>
      <c r="E20" s="76" t="s">
        <v>308</v>
      </c>
      <c r="F20" s="76" t="s">
        <v>308</v>
      </c>
      <c r="G20" s="76" t="s">
        <v>225</v>
      </c>
      <c r="H20" s="76" t="s">
        <v>225</v>
      </c>
      <c r="I20" s="76" t="s">
        <v>225</v>
      </c>
      <c r="J20" s="76" t="s">
        <v>225</v>
      </c>
      <c r="K20" s="76" t="s">
        <v>225</v>
      </c>
      <c r="L20" s="253"/>
      <c r="M20" s="253"/>
      <c r="N20" s="253"/>
      <c r="O20" s="253"/>
      <c r="P20" s="253"/>
      <c r="Q20" s="253"/>
      <c r="R20" s="253"/>
      <c r="S20" s="253"/>
      <c r="U20" s="253"/>
      <c r="V20" s="253"/>
      <c r="W20" s="253"/>
      <c r="X20" s="253"/>
      <c r="Y20" s="253"/>
      <c r="Z20" s="253"/>
      <c r="AA20" s="253"/>
      <c r="AB20" s="253"/>
      <c r="AC20" s="253"/>
      <c r="AD20" s="253"/>
      <c r="AE20" s="253"/>
      <c r="AF20" s="253"/>
      <c r="AG20" s="253"/>
      <c r="AH20" s="253"/>
    </row>
    <row r="21" spans="1:44" ht="15" customHeight="1">
      <c r="A21" s="77" t="s">
        <v>715</v>
      </c>
      <c r="B21" s="76" t="s">
        <v>308</v>
      </c>
      <c r="C21" s="76" t="s">
        <v>308</v>
      </c>
      <c r="D21" s="76" t="s">
        <v>308</v>
      </c>
      <c r="E21" s="76" t="s">
        <v>308</v>
      </c>
      <c r="F21" s="76" t="s">
        <v>308</v>
      </c>
      <c r="G21" s="76" t="s">
        <v>225</v>
      </c>
      <c r="H21" s="76" t="s">
        <v>225</v>
      </c>
      <c r="I21" s="76" t="s">
        <v>225</v>
      </c>
      <c r="J21" s="76" t="s">
        <v>225</v>
      </c>
      <c r="K21" s="76">
        <v>21.61</v>
      </c>
      <c r="L21" s="253"/>
      <c r="M21" s="253"/>
      <c r="N21" s="253"/>
      <c r="O21" s="253"/>
      <c r="P21" s="253"/>
      <c r="Q21" s="253"/>
      <c r="R21" s="253"/>
      <c r="S21" s="253"/>
      <c r="U21" s="253"/>
      <c r="V21" s="253"/>
      <c r="W21" s="253"/>
      <c r="X21" s="253"/>
      <c r="Y21" s="253"/>
      <c r="Z21" s="253"/>
      <c r="AA21" s="253"/>
      <c r="AB21" s="253"/>
      <c r="AC21" s="253"/>
      <c r="AD21" s="253"/>
      <c r="AE21" s="253"/>
      <c r="AF21" s="253"/>
      <c r="AG21" s="253"/>
      <c r="AH21" s="253"/>
    </row>
    <row r="22" spans="1:44" ht="15" customHeight="1">
      <c r="A22" s="87" t="s">
        <v>716</v>
      </c>
      <c r="B22" s="76" t="s">
        <v>308</v>
      </c>
      <c r="C22" s="76" t="s">
        <v>308</v>
      </c>
      <c r="D22" s="76" t="s">
        <v>308</v>
      </c>
      <c r="E22" s="76" t="s">
        <v>308</v>
      </c>
      <c r="F22" s="76" t="s">
        <v>308</v>
      </c>
      <c r="G22" s="76" t="s">
        <v>225</v>
      </c>
      <c r="H22" s="76" t="s">
        <v>225</v>
      </c>
      <c r="I22" s="76">
        <v>4.83</v>
      </c>
      <c r="J22" s="76">
        <v>10.73</v>
      </c>
      <c r="K22" s="376">
        <v>11.35</v>
      </c>
      <c r="L22" s="253"/>
      <c r="M22" s="253"/>
      <c r="N22" s="253"/>
      <c r="O22" s="253"/>
      <c r="P22" s="253"/>
      <c r="Q22" s="253"/>
      <c r="R22" s="253"/>
      <c r="S22" s="253"/>
      <c r="U22" s="253"/>
      <c r="V22" s="253"/>
      <c r="W22" s="253"/>
      <c r="X22" s="253"/>
      <c r="Y22" s="253"/>
      <c r="Z22" s="253"/>
      <c r="AA22" s="253"/>
      <c r="AB22" s="253"/>
      <c r="AC22" s="253"/>
      <c r="AD22" s="253"/>
      <c r="AE22" s="253"/>
      <c r="AF22" s="253"/>
      <c r="AG22" s="253"/>
      <c r="AH22" s="253"/>
    </row>
    <row r="23" spans="1:44" ht="15" customHeight="1">
      <c r="A23" s="242" t="s">
        <v>530</v>
      </c>
      <c r="B23" s="76">
        <v>34.020000000000003</v>
      </c>
      <c r="C23" s="76" t="s">
        <v>308</v>
      </c>
      <c r="D23" s="76" t="s">
        <v>308</v>
      </c>
      <c r="E23" s="76" t="s">
        <v>308</v>
      </c>
      <c r="F23" s="76" t="s">
        <v>308</v>
      </c>
      <c r="G23" s="76" t="s">
        <v>225</v>
      </c>
      <c r="H23" s="76" t="s">
        <v>225</v>
      </c>
      <c r="I23" s="76" t="s">
        <v>225</v>
      </c>
      <c r="J23" s="76" t="s">
        <v>225</v>
      </c>
      <c r="K23" s="376" t="s">
        <v>225</v>
      </c>
      <c r="L23" s="253"/>
      <c r="M23" s="253"/>
      <c r="N23" s="253"/>
      <c r="O23" s="253"/>
      <c r="P23" s="253"/>
      <c r="Q23" s="253"/>
      <c r="R23" s="253"/>
      <c r="S23" s="253"/>
      <c r="U23" s="253"/>
      <c r="V23" s="253"/>
      <c r="W23" s="253"/>
      <c r="X23" s="253"/>
      <c r="Y23" s="253"/>
      <c r="Z23" s="253"/>
      <c r="AA23" s="253"/>
      <c r="AB23" s="253"/>
      <c r="AC23" s="253"/>
      <c r="AD23" s="253"/>
      <c r="AE23" s="253"/>
      <c r="AF23" s="253"/>
      <c r="AG23" s="253"/>
      <c r="AH23" s="253"/>
    </row>
    <row r="24" spans="1:44" s="26" customFormat="1" ht="15" customHeight="1">
      <c r="A24" s="538" t="s">
        <v>717</v>
      </c>
      <c r="B24" s="611">
        <v>5.32</v>
      </c>
      <c r="C24" s="611">
        <v>5.37</v>
      </c>
      <c r="D24" s="611">
        <v>5</v>
      </c>
      <c r="E24" s="611">
        <v>4.8</v>
      </c>
      <c r="F24" s="611">
        <v>5</v>
      </c>
      <c r="G24" s="612">
        <v>5</v>
      </c>
      <c r="H24" s="612">
        <v>5.35</v>
      </c>
      <c r="I24" s="612">
        <v>4.8899999999999997</v>
      </c>
      <c r="J24" s="612">
        <v>4.8899999999999997</v>
      </c>
      <c r="K24" s="544">
        <v>4.58</v>
      </c>
      <c r="L24" s="271"/>
      <c r="M24" s="271"/>
      <c r="N24" s="271"/>
      <c r="O24" s="271"/>
      <c r="P24" s="271"/>
      <c r="Q24" s="271"/>
      <c r="R24" s="271"/>
      <c r="S24" s="271"/>
      <c r="U24" s="253"/>
      <c r="V24" s="253"/>
      <c r="W24" s="253"/>
      <c r="X24" s="253"/>
      <c r="Y24" s="253"/>
      <c r="Z24" s="253"/>
      <c r="AA24" s="253"/>
      <c r="AB24" s="253"/>
      <c r="AC24" s="253"/>
      <c r="AD24" s="253"/>
      <c r="AE24" s="253"/>
      <c r="AF24" s="253"/>
      <c r="AG24" s="253"/>
      <c r="AH24" s="253"/>
    </row>
    <row r="25" spans="1:44" ht="15" customHeight="1">
      <c r="K25" s="30"/>
      <c r="U25" s="253"/>
      <c r="V25" s="253"/>
      <c r="W25" s="253"/>
      <c r="X25" s="253"/>
      <c r="Y25" s="253"/>
      <c r="Z25" s="253"/>
      <c r="AA25" s="253"/>
      <c r="AB25" s="253"/>
      <c r="AC25" s="253"/>
      <c r="AD25" s="253"/>
      <c r="AE25" s="253"/>
      <c r="AF25" s="253"/>
      <c r="AG25" s="253"/>
      <c r="AH25" s="253"/>
    </row>
    <row r="26" spans="1:44" ht="15" customHeight="1">
      <c r="A26" s="26" t="s">
        <v>96</v>
      </c>
    </row>
    <row r="27" spans="1:44" ht="15" customHeight="1">
      <c r="A27" s="68" t="s">
        <v>97</v>
      </c>
      <c r="B27" s="68"/>
      <c r="C27" s="68"/>
      <c r="D27" s="68"/>
      <c r="E27" s="68"/>
      <c r="F27" s="68"/>
      <c r="G27" s="68"/>
      <c r="H27" s="68"/>
      <c r="I27" s="68"/>
      <c r="J27" s="68"/>
      <c r="K27" s="224"/>
    </row>
    <row r="28" spans="1:44" ht="15" customHeight="1">
      <c r="A28" s="79" t="s">
        <v>531</v>
      </c>
      <c r="B28" s="79"/>
      <c r="C28" s="79"/>
      <c r="D28" s="79"/>
      <c r="E28" s="79"/>
      <c r="F28" s="79"/>
      <c r="G28" s="79"/>
      <c r="H28" s="79"/>
      <c r="I28" s="79"/>
      <c r="J28" s="79"/>
      <c r="K28" s="79"/>
    </row>
    <row r="29" spans="1:44" ht="15" customHeight="1">
      <c r="A29" s="435" t="s">
        <v>707</v>
      </c>
      <c r="B29" s="79"/>
      <c r="C29" s="79"/>
      <c r="D29" s="79"/>
      <c r="E29" s="79"/>
      <c r="F29" s="79"/>
      <c r="G29" s="79"/>
      <c r="H29" s="79"/>
      <c r="I29" s="79"/>
      <c r="J29" s="79"/>
      <c r="K29" s="79"/>
    </row>
    <row r="30" spans="1:44" ht="15" customHeight="1">
      <c r="A30" s="79" t="s">
        <v>533</v>
      </c>
      <c r="B30" s="79"/>
      <c r="C30" s="79"/>
      <c r="D30" s="79"/>
      <c r="E30" s="79"/>
      <c r="F30" s="79"/>
      <c r="G30" s="79"/>
      <c r="H30" s="79"/>
      <c r="I30" s="79"/>
      <c r="J30" s="79"/>
      <c r="K30" s="79"/>
    </row>
    <row r="31" spans="1:44" s="36" customFormat="1" ht="27.95" customHeight="1">
      <c r="A31" s="474" t="s">
        <v>534</v>
      </c>
      <c r="B31" s="474"/>
      <c r="C31" s="474"/>
      <c r="D31" s="474"/>
      <c r="E31" s="474"/>
      <c r="F31" s="474"/>
      <c r="G31" s="474"/>
      <c r="H31" s="474"/>
      <c r="I31" s="474"/>
      <c r="J31" s="474"/>
      <c r="K31" s="474"/>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row>
    <row r="32" spans="1:44" ht="27.95" customHeight="1">
      <c r="A32" s="495" t="s">
        <v>718</v>
      </c>
      <c r="B32" s="495"/>
      <c r="C32" s="495"/>
      <c r="D32" s="495"/>
      <c r="E32" s="495"/>
      <c r="F32" s="495"/>
      <c r="G32" s="495"/>
      <c r="H32" s="495"/>
      <c r="I32" s="495"/>
      <c r="J32" s="495"/>
      <c r="K32" s="495"/>
    </row>
    <row r="33" spans="1:11" ht="15" customHeight="1">
      <c r="A33" s="240" t="s">
        <v>719</v>
      </c>
      <c r="B33" s="240"/>
      <c r="C33" s="240"/>
      <c r="D33" s="240"/>
      <c r="E33" s="240"/>
      <c r="F33" s="240"/>
      <c r="G33" s="240"/>
      <c r="H33" s="240"/>
      <c r="I33" s="240"/>
      <c r="J33" s="240"/>
      <c r="K33" s="240"/>
    </row>
    <row r="34" spans="1:11" ht="15" customHeight="1">
      <c r="A34" s="80" t="s">
        <v>720</v>
      </c>
      <c r="B34" s="80"/>
      <c r="C34" s="80"/>
      <c r="D34" s="80"/>
      <c r="E34" s="80"/>
      <c r="F34" s="80"/>
      <c r="G34" s="80"/>
      <c r="H34" s="80"/>
      <c r="I34" s="80"/>
      <c r="J34" s="80"/>
      <c r="K34" s="80"/>
    </row>
    <row r="35" spans="1:11" s="87" customFormat="1" ht="15" customHeight="1">
      <c r="A35" s="79" t="s">
        <v>721</v>
      </c>
      <c r="B35" s="79"/>
      <c r="C35" s="79"/>
      <c r="D35" s="79"/>
      <c r="E35" s="79"/>
      <c r="F35" s="79"/>
      <c r="G35" s="79"/>
      <c r="H35" s="79"/>
      <c r="I35" s="79"/>
      <c r="J35" s="79"/>
      <c r="K35" s="79"/>
    </row>
    <row r="36" spans="1:11" ht="27.95" customHeight="1">
      <c r="A36" s="493" t="s">
        <v>722</v>
      </c>
      <c r="B36" s="493"/>
      <c r="C36" s="493"/>
      <c r="D36" s="493"/>
      <c r="E36" s="493"/>
      <c r="F36" s="493"/>
      <c r="G36" s="493"/>
      <c r="H36" s="493"/>
      <c r="I36" s="493"/>
      <c r="J36" s="493"/>
      <c r="K36" s="493"/>
    </row>
    <row r="37" spans="1:11" ht="15" customHeight="1"/>
    <row r="38" spans="1:11" ht="15" customHeight="1"/>
  </sheetData>
  <mergeCells count="3">
    <mergeCell ref="A32:K32"/>
    <mergeCell ref="A36:K36"/>
    <mergeCell ref="A31:K31"/>
  </mergeCells>
  <phoneticPr fontId="7" type="noConversion"/>
  <hyperlinks>
    <hyperlink ref="A29" r:id="rId1" xr:uid="{79E42871-1024-4DA4-B7E2-E39EC29758D0}"/>
  </hyperlinks>
  <pageMargins left="0.7" right="0.7" top="0.75" bottom="0.75" header="0.3" footer="0.3"/>
  <pageSetup paperSize="9" scale="85"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ce1912a-eae7-45f2-97ee-87819c976385" ContentTypeId="0x010100BDA12360A4727C49925247D24D185E08" PreviousValue="false"/>
</file>

<file path=customXml/item2.xml><?xml version="1.0" encoding="utf-8"?>
<ct:contentTypeSchema xmlns:ct="http://schemas.microsoft.com/office/2006/metadata/contentType" xmlns:ma="http://schemas.microsoft.com/office/2006/metadata/properties/metaAttributes" ct:_="" ma:_="" ma:contentTypeName="CH-Spreadsheet" ma:contentTypeID="0x010100BDA12360A4727C49925247D24D185E080022583ABDDD8B2D45AB40B047589E66BD" ma:contentTypeVersion="50" ma:contentTypeDescription="" ma:contentTypeScope="" ma:versionID="2141b8f31f2210706be08f5d0d3cadf3">
  <xsd:schema xmlns:xsd="http://www.w3.org/2001/XMLSchema" xmlns:xs="http://www.w3.org/2001/XMLSchema" xmlns:p="http://schemas.microsoft.com/office/2006/metadata/properties" xmlns:ns2="d54da2f7-2f11-4906-8a17-2bacaaee9a29" xmlns:ns4="http://schemas.microsoft.com/sharepoint.v3" targetNamespace="http://schemas.microsoft.com/office/2006/metadata/properties" ma:root="true" ma:fieldsID="b1681999a6b7e03c85212113dea60161" ns2:_="" ns4:_="">
    <xsd:import namespace="d54da2f7-2f11-4906-8a17-2bacaaee9a29"/>
    <xsd:import namespace="http://schemas.microsoft.com/sharepoint.v3"/>
    <xsd:element name="properties">
      <xsd:complexType>
        <xsd:sequence>
          <xsd:element name="documentManagement">
            <xsd:complexType>
              <xsd:all>
                <xsd:element ref="ns2:kf94f85700574b90971122713ef2b4fe" minOccurs="0"/>
                <xsd:element ref="ns2:TaxCatchAll" minOccurs="0"/>
                <xsd:element ref="ns2:TaxCatchAllLabel" minOccurs="0"/>
                <xsd:element ref="ns2:Reference" minOccurs="0"/>
                <xsd:element ref="ns2:CHCreated" minOccurs="0"/>
                <xsd:element ref="ns2:p1f8f9e9b4964a3eb01502213b57c15b" minOccurs="0"/>
                <xsd:element ref="ns2:e0cb395471874fc189e83d8af9f05d19" minOccurs="0"/>
                <xsd:element ref="ns4:Category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da2f7-2f11-4906-8a17-2bacaaee9a29" elementFormDefault="qualified">
    <xsd:import namespace="http://schemas.microsoft.com/office/2006/documentManagement/types"/>
    <xsd:import namespace="http://schemas.microsoft.com/office/infopath/2007/PartnerControls"/>
    <xsd:element name="kf94f85700574b90971122713ef2b4fe" ma:index="8" nillable="true" ma:taxonomy="true" ma:internalName="kf94f85700574b90971122713ef2b4fe" ma:taxonomyFieldName="CHDocumentType" ma:displayName="Item Type" ma:default="" ma:fieldId="{4f94f857-0057-4b90-9711-22713ef2b4fe}" ma:sspId="ece1912a-eae7-45f2-97ee-87819c976385" ma:termSetId="e4203dda-4781-46bc-b846-fbb0355b7b8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fe6c8d-5d11-47d1-a88b-361ca3df3428}" ma:internalName="TaxCatchAll" ma:showField="CatchAllData"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fe6c8d-5d11-47d1-a88b-361ca3df3428}" ma:internalName="TaxCatchAllLabel" ma:readOnly="true" ma:showField="CatchAllDataLabel"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Reference" ma:index="12" nillable="true" ma:displayName="Reference" ma:internalName="Reference">
      <xsd:simpleType>
        <xsd:restriction base="dms:Text">
          <xsd:maxLength value="255"/>
        </xsd:restriction>
      </xsd:simpleType>
    </xsd:element>
    <xsd:element name="CHCreated" ma:index="13" nillable="true" ma:displayName="CH Created" ma:description="Custom column created to capture the Created Date for retention schedules." ma:format="DateOnly" ma:internalName="CHCreated">
      <xsd:simpleType>
        <xsd:restriction base="dms:DateTime"/>
      </xsd:simpleType>
    </xsd:element>
    <xsd:element name="p1f8f9e9b4964a3eb01502213b57c15b" ma:index="14" nillable="true" ma:taxonomy="true" ma:internalName="p1f8f9e9b4964a3eb01502213b57c15b" ma:taxonomyFieldName="ContentName" ma:displayName="Content Name" ma:default="" ma:fieldId="{91f8f9e9-b496-4a3e-b015-02213b57c15b}" ma:taxonomyMulti="true" ma:sspId="ece1912a-eae7-45f2-97ee-87819c976385" ma:termSetId="d86e58ec-21c7-445b-b5b2-85898882cbc4" ma:anchorId="00000000-0000-0000-0000-000000000000" ma:open="false" ma:isKeyword="false">
      <xsd:complexType>
        <xsd:sequence>
          <xsd:element ref="pc:Terms" minOccurs="0" maxOccurs="1"/>
        </xsd:sequence>
      </xsd:complexType>
    </xsd:element>
    <xsd:element name="e0cb395471874fc189e83d8af9f05d19" ma:index="16" nillable="true" ma:taxonomy="true" ma:internalName="e0cb395471874fc189e83d8af9f05d19" ma:taxonomyFieldName="CHDocumentClassification" ma:displayName="Document Classification" ma:default="" ma:fieldId="{e0cb3954-7187-4fc1-89e8-3d8af9f05d19}" ma:sspId="ece1912a-eae7-45f2-97ee-87819c976385" ma:termSetId="63a97a55-ad6a-4bd1-afe9-d0c6b3f6cf9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9" nillable="true" ma:displayName="Description" ma:internalName="CategoryDescrip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54da2f7-2f11-4906-8a17-2bacaaee9a29" xsi:nil="true"/>
    <CHCreated xmlns="d54da2f7-2f11-4906-8a17-2bacaaee9a29" xsi:nil="true"/>
    <e0cb395471874fc189e83d8af9f05d19 xmlns="d54da2f7-2f11-4906-8a17-2bacaaee9a29">
      <Terms xmlns="http://schemas.microsoft.com/office/infopath/2007/PartnerControls"/>
    </e0cb395471874fc189e83d8af9f05d19>
    <Reference xmlns="d54da2f7-2f11-4906-8a17-2bacaaee9a29" xsi:nil="true"/>
    <p1f8f9e9b4964a3eb01502213b57c15b xmlns="d54da2f7-2f11-4906-8a17-2bacaaee9a29">
      <Terms xmlns="http://schemas.microsoft.com/office/infopath/2007/PartnerControls"/>
    </p1f8f9e9b4964a3eb01502213b57c15b>
    <kf94f85700574b90971122713ef2b4fe xmlns="d54da2f7-2f11-4906-8a17-2bacaaee9a29">
      <Terms xmlns="http://schemas.microsoft.com/office/infopath/2007/PartnerControls"/>
    </kf94f85700574b90971122713ef2b4fe>
    <CategoryDescription xmlns="http://schemas.microsoft.com/sharepoint.v3" xsi:nil="true"/>
  </documentManagement>
</p:properties>
</file>

<file path=customXml/itemProps1.xml><?xml version="1.0" encoding="utf-8"?>
<ds:datastoreItem xmlns:ds="http://schemas.openxmlformats.org/officeDocument/2006/customXml" ds:itemID="{21EFFD4F-5AFE-4000-832C-200CEF72D989}"/>
</file>

<file path=customXml/itemProps2.xml><?xml version="1.0" encoding="utf-8"?>
<ds:datastoreItem xmlns:ds="http://schemas.openxmlformats.org/officeDocument/2006/customXml" ds:itemID="{3F31DF03-01AC-430D-B088-39CBB82E3BD0}"/>
</file>

<file path=customXml/itemProps3.xml><?xml version="1.0" encoding="utf-8"?>
<ds:datastoreItem xmlns:ds="http://schemas.openxmlformats.org/officeDocument/2006/customXml" ds:itemID="{4E7C49EC-D318-4F5F-A554-5BE46C90C3FF}"/>
</file>

<file path=customXml/itemProps4.xml><?xml version="1.0" encoding="utf-8"?>
<ds:datastoreItem xmlns:ds="http://schemas.openxmlformats.org/officeDocument/2006/customXml" ds:itemID="{6E26A723-0BB0-4D83-A86B-7D1B051E688E}"/>
</file>

<file path=docMetadata/LabelInfo.xml><?xml version="1.0" encoding="utf-8"?>
<clbl:labelList xmlns:clbl="http://schemas.microsoft.com/office/2020/mipLabelMetadata">
  <clbl:label id="{e6acfe5e-7f2a-455a-9d85-ecf93371f601}" enabled="0" method="" siteId="{e6acfe5e-7f2a-455a-9d85-ecf93371f601}"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Youde</dc:creator>
  <cp:keywords/>
  <dc:description/>
  <cp:lastModifiedBy>Darryl Bateman</cp:lastModifiedBy>
  <cp:revision/>
  <dcterms:created xsi:type="dcterms:W3CDTF">2016-05-27T07:14:05Z</dcterms:created>
  <dcterms:modified xsi:type="dcterms:W3CDTF">2024-11-22T14:14:42Z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0x010100BDA12360A4727C49925247D24D185E080022583ABDDD8B2D45AB40B047589E66BD</vt:lpwstr>
  </property>
  <property fmtid="{D5CDD505-2E9C-101B-9397-08002B2CF9AE}" pid="3" name="MediaServiceImageTags">
    <vt:lpwstr/>
  </property>
  <property fmtid="{D5CDD505-2E9C-101B-9397-08002B2CF9AE}" pid="4" name="Order">
    <vt:r8>15112600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NewSharepoint">
    <vt:lpwstr>, </vt:lpwstr>
  </property>
  <property fmtid="{D5CDD505-2E9C-101B-9397-08002B2CF9AE}" pid="10" name="_ExtendedDescription">
    <vt:lpwstr/>
  </property>
  <property fmtid="{D5CDD505-2E9C-101B-9397-08002B2CF9AE}" pid="11" name="TriggerFlowInfo">
    <vt:lpwstr/>
  </property>
  <property fmtid="{D5CDD505-2E9C-101B-9397-08002B2CF9AE}" pid="12" name="CHDocumentType">
    <vt:lpwstr/>
  </property>
  <property fmtid="{D5CDD505-2E9C-101B-9397-08002B2CF9AE}" pid="13" name="CHDocumentClassification">
    <vt:lpwstr/>
  </property>
  <property fmtid="{D5CDD505-2E9C-101B-9397-08002B2CF9AE}" pid="14" name="ContentName">
    <vt:lpwstr/>
  </property>
  <property fmtid="{D5CDD505-2E9C-101B-9397-08002B2CF9AE}" pid="15" name="CHTeam">
    <vt:lpwstr/>
  </property>
  <property fmtid="{D5CDD505-2E9C-101B-9397-08002B2CF9AE}" pid="16" name="j9a85ab14d25463caf080d512f63143b">
    <vt:lpwstr/>
  </property>
</Properties>
</file>