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A1D57CE1-6C52-4B79-AC9E-EA104E1DC2B7}" xr6:coauthVersionLast="47" xr6:coauthVersionMax="47" xr10:uidLastSave="{00000000-0000-0000-0000-000000000000}"/>
  <bookViews>
    <workbookView xWindow="-110" yWindow="-110" windowWidth="19420" windowHeight="104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'2.1.3a'!$A$1:$E$212</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5" i="40" l="1"/>
  <c r="C145" i="40"/>
  <c r="J424" i="59"/>
  <c r="K424" i="59"/>
  <c r="L424" i="59"/>
  <c r="M424" i="59"/>
  <c r="N424" i="59"/>
  <c r="O424" i="59"/>
  <c r="P424" i="59"/>
  <c r="J425" i="59"/>
  <c r="K425" i="59"/>
  <c r="L425" i="59"/>
  <c r="M425" i="59"/>
  <c r="N425" i="59"/>
  <c r="O425" i="59"/>
  <c r="P425" i="59"/>
  <c r="J426" i="59"/>
  <c r="K426" i="59"/>
  <c r="L426" i="59"/>
  <c r="M426" i="59"/>
  <c r="N426" i="59"/>
  <c r="O426" i="59"/>
  <c r="P426" i="59"/>
  <c r="E144" i="40"/>
  <c r="J150" i="38"/>
  <c r="K150" i="38"/>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P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L45" i="39"/>
  <c r="M45" i="39"/>
  <c r="N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I44" i="39"/>
  <c r="J44" i="39"/>
  <c r="K44" i="39"/>
  <c r="L44" i="39"/>
  <c r="M44" i="39"/>
  <c r="N44" i="39"/>
  <c r="O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3"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<sst xmlns="http://schemas.openxmlformats.org/spreadsheetml/2006/main" count="1313" uniqueCount="327">
  <si>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</si>
  <si>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</si>
  <si>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</si>
  <si>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</si>
  <si>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</si>
  <si>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</si>
  <si>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</si>
  <si>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</si>
  <si>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</si>
  <si>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</si>
  <si>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</si>
  <si>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</si>
  <si>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</si>
  <si>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</si>
  <si>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</si>
  <si>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</si>
  <si>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</si>
  <si>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</si>
  <si>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</si>
  <si>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</si>
  <si>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</si>
  <si>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</si>
  <si>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</si>
  <si>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</si>
  <si>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</si>
  <si>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</si>
  <si>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</si>
  <si>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</si>
  <si>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</si>
  <si>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</si>
  <si>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</si>
  <si>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</si>
  <si>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</si>
  <si>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</si>
  <si>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</si>
  <si>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</si>
  <si>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</si>
  <si>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</si>
  <si>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</si>
  <si>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</si>
  <si>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</si>
  <si>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</si>
  <si>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</si>
  <si>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</si>
  <si>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</si>
  <si>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</si>
  <si>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</si>
  <si>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</si>
  <si>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</si>
  <si>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</si>
  <si>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</si>
  <si>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</si>
  <si>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</si>
  <si>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</si>
  <si>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</si>
  <si>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</si>
  <si>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</si>
  <si>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</si>
  <si>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</si>
  <si>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</si>
  <si>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</si>
  <si>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</si>
  <si>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</si>
  <si>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</si>
  <si>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</si>
  <si>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</si>
  <si>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</si>
  <si>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</si>
  <si>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</si>
  <si>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</si>
  <si>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</si>
  <si>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</si>
  <si>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</si>
  <si>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</si>
  <si>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</si>
  <si>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</si>
  <si>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</si>
  <si>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</si>
  <si>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</si>
  <si>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</si>
  <si>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</si>
  <si>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</si>
  <si>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</si>
  <si>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</si>
  <si>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</si>
  <si>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</si>
  <si>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</si>
  <si>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</si>
  <si>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</si>
  <si>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</si>
  <si>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</si>
  <si>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</si>
  <si>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</si>
  <si>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</si>
  <si>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</si>
  <si>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</si>
  <si>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</si>
  <si>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</si>
  <si>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</si>
  <si>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This data is sourced from Table 55 - Average retail prices of selected items of the CPI Detailed Reference Tables</t>
  </si>
  <si>
    <t>Smokeless fuels: £/50kg</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</si>
  <si>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</si>
  <si>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</si>
  <si>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</si>
  <si>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</si>
  <si>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</si>
  <si>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</si>
  <si>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</si>
  <si>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</si>
  <si>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</si>
  <si>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</si>
  <si>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</si>
  <si>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</si>
  <si>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</si>
  <si>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</si>
  <si>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</si>
  <si>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</si>
  <si>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</si>
  <si>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</si>
  <si>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</si>
  <si>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for coal, smokeless fuels and heating oils.</t>
    </r>
  </si>
  <si>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</si>
  <si>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</si>
  <si>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</si>
  <si>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</si>
  <si>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</si>
  <si>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</si>
  <si>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</si>
  <si>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</si>
  <si>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</si>
  <si>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</si>
  <si>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</si>
  <si>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</si>
  <si>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</si>
  <si>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</si>
  <si>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Heating oils: £/1000 litres [Note 2]</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</si>
  <si>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</si>
  <si>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</si>
  <si>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</si>
  <si>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</si>
  <si>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</si>
  <si>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</si>
  <si>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</si>
  <si>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Note 2. Includes kerosene only.</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</si>
  <si>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</si>
  <si>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</si>
  <si>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</si>
  <si>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</si>
  <si>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</si>
  <si>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</si>
  <si>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</si>
  <si>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</si>
  <si>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</si>
  <si>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</si>
  <si>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</si>
  <si>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</si>
  <si>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</si>
  <si>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</si>
  <si>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</si>
  <si>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</si>
  <si>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</si>
  <si>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</si>
  <si>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</si>
  <si>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</si>
  <si>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</si>
  <si>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</si>
  <si>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</si>
  <si>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</si>
  <si>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</si>
  <si>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</si>
  <si>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</si>
  <si>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</si>
  <si>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</si>
  <si>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</si>
  <si>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</si>
  <si>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</si>
  <si>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</si>
  <si>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</si>
  <si>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</si>
  <si>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</si>
  <si>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</si>
  <si>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</si>
  <si>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</si>
  <si>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</si>
  <si>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</si>
  <si>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</si>
  <si>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</si>
  <si>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</si>
  <si>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</si>
  <si>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</si>
  <si>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</si>
  <si>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</si>
  <si>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</si>
  <si>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</si>
  <si>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</si>
  <si>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</si>
  <si>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</si>
  <si>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</si>
  <si>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</si>
  <si>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</si>
  <si>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</si>
  <si>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</si>
  <si>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</si>
  <si>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</si>
  <si>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</si>
  <si>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</si>
  <si>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</si>
  <si>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</si>
  <si>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</si>
  <si>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</si>
  <si>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</si>
  <si>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</si>
  <si>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</si>
  <si>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</si>
  <si>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</si>
  <si>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</si>
  <si>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</si>
  <si>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</si>
  <si>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</si>
  <si>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</si>
  <si>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</si>
  <si>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</si>
  <si>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</si>
  <si>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</si>
  <si>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</si>
  <si>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</si>
  <si>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</si>
  <si>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</si>
  <si>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</si>
  <si>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</si>
  <si>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</si>
  <si>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</si>
  <si>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</si>
  <si>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</si>
  <si>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</si>
  <si>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</si>
  <si>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</si>
  <si>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</si>
  <si>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</si>
  <si>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</si>
  <si>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</si>
  <si>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</si>
  <si>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</si>
  <si>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</si>
  <si>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</si>
  <si>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</si>
  <si>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</si>
  <si>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</si>
  <si>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</si>
  <si>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</si>
  <si>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</si>
  <si>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</si>
  <si>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</si>
  <si>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</si>
  <si>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</si>
  <si>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</si>
  <si>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</si>
  <si>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</si>
  <si>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</si>
  <si>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</si>
  <si>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</si>
  <si>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</si>
  <si>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</si>
  <si>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</si>
  <si>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</si>
  <si>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</si>
  <si>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</si>
  <si>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</si>
  <si>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</si>
  <si>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</si>
  <si>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</si>
  <si>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</si>
  <si>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</si>
  <si>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</si>
  <si>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</si>
  <si>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</si>
  <si>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</si>
  <si>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</si>
  <si>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</si>
  <si>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</si>
  <si>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</si>
  <si>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</si>
  <si>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</si>
  <si>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</si>
  <si>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</si>
  <si>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</si>
  <si>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</si>
  <si>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GDP Deflator  2010=100 [Note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</si>
  <si>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</si>
  <si>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</si>
  <si>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</si>
  <si>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</si>
  <si>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</si>
  <si>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</si>
  <si>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</si>
  <si>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</si>
  <si>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</si>
  <si>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</si>
  <si>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</si>
  <si>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GDP Deflator     2010=100 [Note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</si>
  <si>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</si>
  <si>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</si>
  <si>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</si>
  <si>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</si>
  <si>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</si>
  <si>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</si>
  <si>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</si>
  <si>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</si>
  <si>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</si>
  <si>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</si>
  <si>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</si>
  <si>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</si>
  <si>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</si>
  <si>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</si>
  <si>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</si>
  <si>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</si>
  <si>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</si>
  <si>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</si>
  <si>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</si>
  <si>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</si>
  <si>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</si>
  <si>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</si>
  <si>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</si>
  <si>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</si>
  <si>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r>
      <t>Publication date:</t>
    </r>
    <r>
      <rPr>
        <sz val="11"/>
        <rFont val="Arial"/>
        <family val="2"/>
      </rPr>
      <t xml:space="preserve"> 31/10/2024</t>
    </r>
  </si>
  <si>
    <r>
      <t>Next update:</t>
    </r>
    <r>
      <rPr>
        <sz val="11"/>
        <rFont val="Arial"/>
        <family val="2"/>
      </rPr>
      <t xml:space="preserve"> 28/11/2024</t>
    </r>
  </si>
  <si>
    <r>
      <t xml:space="preserve">Data period: </t>
    </r>
    <r>
      <rPr>
        <sz val="11"/>
        <rFont val="Arial"/>
        <family val="2"/>
      </rPr>
      <t>Monthly data for September 2024 and quarter 3 2024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</si>
</sst>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41" x14ac:knownFonts="1">
    <font>
      <sz val="10"/>
      <name val="Arial"/>
      <family val="2"/>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13">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9" fontId="6"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6" fillId="0" borderId="0"/>
    <xf numFmtId="0" fontId="7" fillId="0" borderId="2" applyNumberFormat="0" applyFill="0" applyAlignment="0" applyProtection="0"/>
    <xf numFmtId="0" fontId="35" fillId="0" borderId="0">
      <alignment vertical="center"/>
    </xf>
    <xf numFmtId="40" fontId="1" fillId="0" borderId="0" applyFont="0" applyFill="0" applyBorder="0" applyAlignment="0" applyProtection="0"/>
    <xf numFmtId="0" fontId="10" fillId="0" borderId="0"/>
    <xf numFmtId="0" fontId="10" fillId="0" borderId="0"/>
  </cellStyleXfs>
  <cellXfs count="147">
    <xf numFmtId="0" fontId="0" fillId="0" borderId="0" xfId="0"/>
    <xf numFmtId="0" fontId="2" fillId="0" borderId="0" xfId="0" applyFont="1"/>
    <xf numFmtId="0" fontId="2" fillId="0" borderId="0" xfId="0" applyFont="1" applyAlignment="1">
      <alignment vertical="center"/>
    </xf>
    <xf numFmtId="0" fontId="14" fillId="3" borderId="0" xfId="2" applyFont="1" applyFill="1"/>
    <xf numFmtId="0" fontId="20" fillId="0" borderId="0" xfId="0" applyFont="1"/>
    <xf numFmtId="0" fontId="0" fillId="3" borderId="0" xfId="0" applyFill="1"/>
    <xf numFmtId="0" fontId="8" fillId="3" borderId="0" xfId="0" applyFont="1" applyFill="1"/>
    <xf numFmtId="0" fontId="2" fillId="3" borderId="0" xfId="0" applyFont="1" applyFill="1" applyAlignment="1">
      <alignment horizontal="left" vertical="center"/>
    </xf>
    <xf numFmtId="0" fontId="7" fillId="2" borderId="0" xfId="0" applyFont="1" applyFill="1" applyAlignment="1">
      <alignment horizontal="left" vertical="center"/>
    </xf>
    <xf numFmtId="0" fontId="3" fillId="0" borderId="0" xfId="0" applyFont="1" applyAlignment="1">
      <alignment vertical="center"/>
    </xf>
    <xf numFmtId="166" fontId="3" fillId="0" borderId="0" xfId="0" applyNumberFormat="1" applyFont="1" applyAlignment="1">
      <alignment vertical="center"/>
    </xf>
    <xf numFmtId="0" fontId="3" fillId="0" borderId="0" xfId="0" applyFont="1" applyAlignment="1">
      <alignment horizontal="right" vertical="center"/>
    </xf>
    <xf numFmtId="164" fontId="3" fillId="0" borderId="0" xfId="0" applyNumberFormat="1" applyFont="1" applyAlignment="1">
      <alignment vertical="center"/>
    </xf>
    <xf numFmtId="165" fontId="3" fillId="0" borderId="0" xfId="0" applyNumberFormat="1" applyFont="1" applyAlignment="1">
      <alignment vertical="center"/>
    </xf>
    <xf numFmtId="10" fontId="3" fillId="0" borderId="0" xfId="0" applyNumberFormat="1" applyFont="1" applyAlignment="1">
      <alignment vertical="center"/>
    </xf>
    <xf numFmtId="0" fontId="0" fillId="3" borderId="0" xfId="0" applyFill="1" applyAlignment="1">
      <alignment vertical="center"/>
    </xf>
    <xf numFmtId="0" fontId="2" fillId="3" borderId="0" xfId="0" applyFont="1" applyFill="1" applyAlignment="1">
      <alignment vertical="center"/>
    </xf>
    <xf numFmtId="0" fontId="7" fillId="3" borderId="0" xfId="2" applyFont="1" applyFill="1" applyAlignment="1">
      <alignment horizontal="left" vertical="center"/>
    </xf>
    <xf numFmtId="0" fontId="0" fillId="0" borderId="0" xfId="0" applyAlignment="1">
      <alignment vertical="center"/>
    </xf>
    <xf numFmtId="0" fontId="13" fillId="3" borderId="0" xfId="0" applyFont="1" applyFill="1" applyAlignment="1">
      <alignment vertical="center"/>
    </xf>
    <xf numFmtId="0" fontId="25" fillId="3" borderId="0" xfId="1" applyFont="1" applyFill="1" applyAlignment="1" applyProtection="1">
      <alignment horizontal="left" vertical="center"/>
    </xf>
    <xf numFmtId="0" fontId="12" fillId="3" borderId="0" xfId="0" applyFont="1" applyFill="1" applyAlignment="1">
      <alignment vertical="center"/>
    </xf>
    <xf numFmtId="0" fontId="11" fillId="3" borderId="0" xfId="0" applyFont="1" applyFill="1" applyAlignment="1">
      <alignment vertical="center"/>
    </xf>
    <xf numFmtId="0" fontId="26" fillId="0" borderId="0" xfId="1" applyFont="1" applyAlignment="1" applyProtection="1"/>
    <xf numFmtId="0" fontId="27" fillId="2" borderId="0" xfId="6" applyFont="1" applyFill="1"/>
    <xf numFmtId="0" fontId="5" fillId="2" borderId="0" xfId="0" applyFont="1" applyFill="1" applyAlignment="1">
      <alignment horizontal="left" vertical="center"/>
    </xf>
    <xf numFmtId="0" fontId="5" fillId="2" borderId="0" xfId="0" quotePrefix="1" applyFont="1" applyFill="1" applyAlignment="1">
      <alignment horizontal="right" vertical="center"/>
    </xf>
    <xf numFmtId="0" fontId="28" fillId="0" borderId="0" xfId="0" applyFont="1"/>
    <xf numFmtId="0" fontId="11" fillId="0" borderId="0" xfId="0" applyFont="1" applyAlignment="1">
      <alignment vertical="center"/>
    </xf>
    <xf numFmtId="0" fontId="31" fillId="4" borderId="0" xfId="2" applyFont="1" applyFill="1" applyAlignment="1">
      <alignment vertical="center"/>
    </xf>
    <xf numFmtId="0" fontId="12" fillId="0" borderId="0" xfId="0" applyFont="1" applyAlignment="1">
      <alignment vertical="center"/>
    </xf>
    <xf numFmtId="0" fontId="29" fillId="0" borderId="0" xfId="1" applyFont="1" applyAlignment="1" applyProtection="1">
      <alignment vertical="center"/>
    </xf>
    <xf numFmtId="0" fontId="19" fillId="3" borderId="0" xfId="2" applyFont="1" applyFill="1" applyAlignment="1">
      <alignment vertical="center"/>
    </xf>
    <xf numFmtId="0" fontId="14" fillId="3" borderId="0" xfId="2" applyFont="1" applyFill="1" applyAlignment="1">
      <alignment vertical="center"/>
    </xf>
    <xf numFmtId="0" fontId="22" fillId="3" borderId="0" xfId="0" applyFont="1" applyFill="1" applyAlignment="1">
      <alignment vertical="center"/>
    </xf>
    <xf numFmtId="0" fontId="23" fillId="3" borderId="0" xfId="0" applyFont="1" applyFill="1" applyAlignment="1">
      <alignment vertical="center"/>
    </xf>
    <xf numFmtId="0" fontId="29" fillId="3" borderId="0" xfId="2" applyFont="1" applyFill="1" applyAlignment="1">
      <alignment vertical="center"/>
    </xf>
    <xf numFmtId="0" fontId="11" fillId="3" borderId="0" xfId="2" applyFont="1" applyFill="1" applyAlignment="1">
      <alignment vertical="center"/>
    </xf>
    <xf numFmtId="0" fontId="11" fillId="3" borderId="1" xfId="2" applyFont="1" applyFill="1" applyBorder="1" applyAlignment="1">
      <alignment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center" vertical="center"/>
    </xf>
    <xf numFmtId="0" fontId="11" fillId="3" borderId="0" xfId="2" applyFont="1" applyFill="1" applyAlignment="1">
      <alignment horizontal="left" vertical="center"/>
    </xf>
    <xf numFmtId="0" fontId="11" fillId="3" borderId="0" xfId="2" applyFont="1" applyFill="1" applyAlignment="1">
      <alignment horizontal="center" vertical="center"/>
    </xf>
    <xf numFmtId="0" fontId="26" fillId="0" borderId="0" xfId="1" applyFont="1" applyAlignment="1" applyProtection="1">
      <alignment vertical="center"/>
    </xf>
    <xf numFmtId="0" fontId="27" fillId="2" borderId="0" xfId="6" applyFont="1" applyFill="1" applyAlignment="1">
      <alignment vertical="center"/>
    </xf>
    <xf numFmtId="2" fontId="21" fillId="0" borderId="0" xfId="0" applyNumberFormat="1" applyFont="1" applyAlignment="1">
      <alignment horizontal="right" vertical="center" wrapText="1"/>
    </xf>
    <xf numFmtId="164" fontId="17" fillId="0" borderId="0" xfId="0" applyNumberFormat="1" applyFont="1"/>
    <xf numFmtId="0" fontId="17" fillId="0" borderId="0" xfId="0" applyFont="1" applyAlignment="1">
      <alignment horizontal="right" vertical="center"/>
    </xf>
    <xf numFmtId="168" fontId="2" fillId="0" borderId="0" xfId="0" applyNumberFormat="1" applyFont="1" applyAlignment="1">
      <alignment horizontal="left" vertical="center"/>
    </xf>
    <xf numFmtId="0" fontId="0" fillId="0" borderId="0" xfId="0" applyAlignment="1">
      <alignment wrapText="1"/>
    </xf>
    <xf numFmtId="0" fontId="2" fillId="2"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0" fillId="0" borderId="0" xfId="0" applyAlignment="1">
      <alignment horizontal="right" wrapText="1"/>
    </xf>
    <xf numFmtId="0" fontId="3" fillId="0" borderId="0" xfId="0" applyFont="1" applyAlignment="1">
      <alignment vertical="center" wrapText="1"/>
    </xf>
    <xf numFmtId="166" fontId="3" fillId="0" borderId="0" xfId="0" applyNumberFormat="1" applyFont="1" applyAlignment="1">
      <alignment vertical="center" wrapText="1"/>
    </xf>
    <xf numFmtId="0" fontId="3" fillId="0" borderId="0" xfId="0" applyFont="1" applyAlignment="1">
      <alignment horizontal="right" vertical="center" wrapText="1"/>
    </xf>
    <xf numFmtId="164"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3" applyNumberFormat="1" applyFont="1" applyAlignment="1">
      <alignment vertical="center" wrapText="1"/>
    </xf>
    <xf numFmtId="0" fontId="34" fillId="0" borderId="0" xfId="2" applyFont="1" applyAlignment="1">
      <alignment wrapText="1"/>
    </xf>
    <xf numFmtId="0" fontId="16" fillId="0" borderId="0" xfId="0" applyFont="1" applyAlignment="1">
      <alignment vertical="center"/>
    </xf>
    <xf numFmtId="0" fontId="16" fillId="0" borderId="0" xfId="0" applyFont="1"/>
    <xf numFmtId="164" fontId="3" fillId="0" borderId="0" xfId="2" applyNumberFormat="1" applyFont="1" applyAlignment="1">
      <alignment horizontal="right" wrapText="1"/>
    </xf>
    <xf numFmtId="0" fontId="3" fillId="0" borderId="0" xfId="2" applyFont="1" applyAlignment="1">
      <alignment horizontal="right" wrapText="1"/>
    </xf>
    <xf numFmtId="0" fontId="9" fillId="0" borderId="0" xfId="2" applyFont="1" applyAlignment="1">
      <alignment horizontal="right" vertical="center" wrapText="1"/>
    </xf>
    <xf numFmtId="0" fontId="2" fillId="2" borderId="0" xfId="0" applyFont="1" applyFill="1" applyAlignment="1">
      <alignment horizontal="left" vertical="center"/>
    </xf>
    <xf numFmtId="0" fontId="2" fillId="2" borderId="0" xfId="0" applyFont="1" applyFill="1" applyAlignment="1">
      <alignment horizontal="left"/>
    </xf>
    <xf numFmtId="0" fontId="7" fillId="0" borderId="0" xfId="8" applyBorder="1" applyAlignment="1">
      <alignment vertical="center"/>
    </xf>
    <xf numFmtId="0" fontId="7" fillId="2" borderId="0" xfId="8" applyFill="1" applyBorder="1" applyAlignment="1">
      <alignment vertical="center"/>
    </xf>
    <xf numFmtId="0" fontId="7" fillId="0" borderId="0" xfId="8" applyFill="1" applyBorder="1" applyAlignment="1">
      <alignment vertical="center"/>
    </xf>
    <xf numFmtId="0" fontId="5" fillId="0" borderId="0" xfId="0" quotePrefix="1"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xf>
    <xf numFmtId="0" fontId="7" fillId="3" borderId="0" xfId="0" applyFont="1" applyFill="1"/>
    <xf numFmtId="0" fontId="36" fillId="0" borderId="0" xfId="0" applyFont="1" applyAlignment="1">
      <alignment vertical="center"/>
    </xf>
    <xf numFmtId="169" fontId="3" fillId="0" borderId="0" xfId="10" applyNumberFormat="1" applyFont="1" applyFill="1" applyAlignment="1">
      <alignment vertical="center"/>
    </xf>
    <xf numFmtId="2" fontId="3" fillId="0" borderId="0" xfId="0" applyNumberFormat="1" applyFont="1" applyAlignment="1">
      <alignment vertical="center"/>
    </xf>
    <xf numFmtId="0" fontId="18" fillId="0" borderId="0" xfId="0" applyFont="1" applyAlignment="1">
      <alignment vertical="center"/>
    </xf>
    <xf numFmtId="169" fontId="18" fillId="0" borderId="0" xfId="10" applyNumberFormat="1" applyFont="1" applyFill="1" applyAlignment="1">
      <alignment vertical="center"/>
    </xf>
    <xf numFmtId="2" fontId="18" fillId="0" borderId="0" xfId="0" applyNumberFormat="1" applyFont="1" applyAlignment="1">
      <alignment vertical="center"/>
    </xf>
    <xf numFmtId="0" fontId="3" fillId="0" borderId="0" xfId="2" applyFont="1" applyAlignment="1">
      <alignment vertical="center"/>
    </xf>
    <xf numFmtId="164" fontId="3" fillId="0" borderId="0" xfId="10" applyNumberFormat="1" applyFont="1" applyFill="1" applyAlignment="1">
      <alignment vertical="center"/>
    </xf>
    <xf numFmtId="2" fontId="17" fillId="0" borderId="0" xfId="2" applyNumberFormat="1" applyFont="1" applyAlignment="1">
      <alignment vertical="center"/>
    </xf>
    <xf numFmtId="0" fontId="3" fillId="0" borderId="0" xfId="11" applyFont="1" applyAlignment="1">
      <alignment horizontal="center" vertical="center" wrapText="1"/>
    </xf>
    <xf numFmtId="166" fontId="3" fillId="0" borderId="0" xfId="0" applyNumberFormat="1" applyFont="1" applyAlignment="1">
      <alignment horizontal="left" vertical="center"/>
    </xf>
    <xf numFmtId="164" fontId="3" fillId="0" borderId="0" xfId="11" applyNumberFormat="1" applyFont="1" applyAlignment="1">
      <alignment horizontal="right" vertical="center" wrapText="1"/>
    </xf>
    <xf numFmtId="164" fontId="3" fillId="0" borderId="0" xfId="0" applyNumberFormat="1" applyFont="1" applyAlignment="1">
      <alignment horizontal="right" vertical="center"/>
    </xf>
    <xf numFmtId="0" fontId="3" fillId="0" borderId="0" xfId="0" applyFont="1" applyAlignment="1">
      <alignment horizontal="center" vertical="center"/>
    </xf>
    <xf numFmtId="164" fontId="3" fillId="0" borderId="0" xfId="12" applyNumberFormat="1" applyFont="1" applyAlignment="1">
      <alignment horizontal="right" vertical="center" wrapText="1"/>
    </xf>
    <xf numFmtId="0" fontId="7" fillId="0" borderId="0" xfId="8" applyFill="1" applyBorder="1" applyAlignment="1">
      <alignment horizontal="left" vertical="center"/>
    </xf>
    <xf numFmtId="0" fontId="7" fillId="0" borderId="0" xfId="0" applyFont="1" applyAlignment="1">
      <alignment horizontal="left" vertical="center"/>
    </xf>
    <xf numFmtId="167" fontId="3" fillId="0" borderId="0" xfId="3" applyNumberFormat="1" applyFont="1" applyFill="1" applyAlignment="1">
      <alignment vertical="center"/>
    </xf>
    <xf numFmtId="0" fontId="38" fillId="0" borderId="0" xfId="0" applyFont="1" applyAlignment="1">
      <alignment horizontal="left" vertical="center" readingOrder="1"/>
    </xf>
    <xf numFmtId="164" fontId="3" fillId="0" borderId="0" xfId="2" applyNumberFormat="1" applyFont="1" applyAlignment="1">
      <alignment horizontal="left" vertical="center"/>
    </xf>
    <xf numFmtId="1" fontId="3" fillId="0" borderId="0" xfId="0" applyNumberFormat="1" applyFont="1" applyAlignment="1">
      <alignment horizontal="center" vertical="center"/>
    </xf>
    <xf numFmtId="164" fontId="3" fillId="0" borderId="0" xfId="0" applyNumberFormat="1" applyFont="1" applyAlignment="1">
      <alignment horizontal="left" vertical="center"/>
    </xf>
    <xf numFmtId="170" fontId="3" fillId="0" borderId="0" xfId="10" applyNumberFormat="1" applyFont="1" applyFill="1" applyAlignment="1">
      <alignment horizontal="right" vertical="center"/>
    </xf>
    <xf numFmtId="0" fontId="11" fillId="3" borderId="0" xfId="0" applyFont="1" applyFill="1" applyAlignment="1">
      <alignment horizontal="left" vertical="center"/>
    </xf>
    <xf numFmtId="0" fontId="11" fillId="0" borderId="0" xfId="0" applyFont="1"/>
    <xf numFmtId="0" fontId="39" fillId="0" borderId="0" xfId="1" applyFont="1" applyFill="1" applyAlignment="1" applyProtection="1">
      <alignment horizontal="left" vertical="center"/>
    </xf>
    <xf numFmtId="0" fontId="39" fillId="0" borderId="0" xfId="1" applyFont="1" applyFill="1" applyAlignment="1" applyProtection="1">
      <alignment vertical="center"/>
    </xf>
    <xf numFmtId="168" fontId="2" fillId="3" borderId="0" xfId="0" applyNumberFormat="1" applyFont="1" applyFill="1" applyAlignment="1">
      <alignment horizontal="left" vertical="center"/>
    </xf>
    <xf numFmtId="0" fontId="11" fillId="3" borderId="0" xfId="0" applyFont="1" applyFill="1"/>
    <xf numFmtId="0" fontId="39" fillId="0" borderId="0" xfId="5" applyFont="1" applyAlignment="1" applyProtection="1">
      <alignment horizontal="left" vertical="center"/>
    </xf>
    <xf numFmtId="0" fontId="16" fillId="0" borderId="0" xfId="9" applyFont="1">
      <alignment vertical="center"/>
    </xf>
    <xf numFmtId="0" fontId="7" fillId="0" borderId="0" xfId="0" applyFont="1"/>
    <xf numFmtId="0" fontId="2" fillId="0" borderId="0" xfId="0" applyFont="1" applyAlignment="1">
      <alignment horizontal="left" vertical="center"/>
    </xf>
    <xf numFmtId="2" fontId="17" fillId="0" borderId="0" xfId="0" applyNumberFormat="1" applyFont="1" applyAlignment="1">
      <alignment vertical="center"/>
    </xf>
    <xf numFmtId="0" fontId="15" fillId="0" borderId="0" xfId="1" applyFont="1" applyAlignment="1" applyProtection="1"/>
    <xf numFmtId="0" fontId="32" fillId="0" borderId="0" xfId="2" applyFont="1" applyAlignment="1">
      <alignment vertical="center"/>
    </xf>
    <xf numFmtId="164" fontId="3" fillId="0" borderId="0" xfId="3" applyNumberFormat="1" applyFont="1" applyFill="1" applyAlignment="1">
      <alignment horizontal="right" vertical="center"/>
    </xf>
    <xf numFmtId="170" fontId="3" fillId="0" borderId="0" xfId="3" applyNumberFormat="1" applyFont="1" applyFill="1" applyAlignment="1">
      <alignment horizontal="right" vertical="center"/>
    </xf>
    <xf numFmtId="0" fontId="12" fillId="3" borderId="0" xfId="2" applyFont="1" applyFill="1"/>
    <xf numFmtId="0" fontId="34" fillId="0" borderId="0" xfId="2" applyFont="1" applyAlignment="1">
      <alignment horizontal="right" wrapText="1"/>
    </xf>
    <xf numFmtId="0" fontId="34" fillId="0" borderId="0" xfId="2" applyFont="1" applyAlignment="1">
      <alignment horizontal="left" wrapText="1"/>
    </xf>
    <xf numFmtId="0" fontId="3" fillId="2" borderId="0" xfId="6" applyFont="1" applyFill="1" applyAlignment="1">
      <alignment vertical="center"/>
    </xf>
    <xf numFmtId="170" fontId="3" fillId="0" borderId="0" xfId="0" applyNumberFormat="1" applyFont="1" applyAlignment="1">
      <alignment horizontal="right" vertical="center"/>
    </xf>
    <xf numFmtId="0" fontId="39"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5" fillId="0" borderId="0" xfId="1" applyFont="1" applyAlignment="1" applyProtection="1">
      <alignment horizontal="left" vertical="center" readingOrder="1"/>
    </xf>
    <xf numFmtId="164" fontId="3" fillId="0" borderId="0" xfId="0" applyNumberFormat="1" applyFont="1" applyAlignment="1">
      <alignment horizontal="right" vertical="center" wrapText="1"/>
    </xf>
    <xf numFmtId="164" fontId="3" fillId="2" borderId="0" xfId="6" applyNumberFormat="1" applyFont="1" applyFill="1" applyAlignment="1">
      <alignment horizontal="right" vertical="center" wrapText="1"/>
    </xf>
    <xf numFmtId="171" fontId="3" fillId="0" borderId="0" xfId="0" applyNumberFormat="1" applyFont="1" applyAlignment="1">
      <alignment horizontal="right" vertical="center" wrapText="1"/>
    </xf>
    <xf numFmtId="0" fontId="3" fillId="0" borderId="0" xfId="2" applyFont="1" applyAlignment="1">
      <alignment horizontal="right" vertical="center" wrapText="1"/>
    </xf>
    <xf numFmtId="164" fontId="3" fillId="0" borderId="0" xfId="3" applyNumberFormat="1" applyFont="1" applyFill="1" applyBorder="1" applyAlignment="1">
      <alignment horizontal="right" vertical="center" wrapText="1"/>
    </xf>
    <xf numFmtId="164" fontId="3" fillId="0" borderId="0" xfId="3" applyNumberFormat="1" applyFont="1" applyFill="1" applyAlignment="1">
      <alignment horizontal="right" vertical="center" wrapText="1"/>
    </xf>
    <xf numFmtId="164" fontId="3" fillId="0" borderId="0" xfId="2" applyNumberFormat="1" applyFont="1" applyAlignment="1">
      <alignment horizontal="right" vertical="center" wrapText="1"/>
    </xf>
    <xf numFmtId="2" fontId="3" fillId="0" borderId="0" xfId="0" applyNumberFormat="1" applyFont="1" applyAlignment="1">
      <alignment vertical="center" wrapText="1"/>
    </xf>
    <xf numFmtId="164" fontId="3" fillId="0" borderId="0" xfId="3" applyNumberFormat="1" applyFont="1" applyFill="1" applyAlignment="1">
      <alignment vertical="center" wrapText="1"/>
    </xf>
    <xf numFmtId="164" fontId="17" fillId="0" borderId="0" xfId="2" applyNumberFormat="1" applyFont="1" applyAlignment="1">
      <alignment wrapText="1"/>
    </xf>
    <xf numFmtId="0" fontId="3" fillId="0" borderId="0" xfId="2" applyFont="1" applyAlignment="1">
      <alignment horizontal="center" vertical="center"/>
    </xf>
    <xf numFmtId="164" fontId="3" fillId="0" borderId="0" xfId="2" applyNumberFormat="1" applyFont="1" applyAlignment="1">
      <alignment wrapText="1"/>
    </xf>
    <xf numFmtId="164" fontId="3" fillId="0" borderId="0" xfId="0" applyNumberFormat="1" applyFont="1"/>
    <xf numFmtId="2" fontId="3" fillId="0" borderId="0" xfId="2" applyNumberFormat="1" applyFont="1" applyAlignment="1">
      <alignment wrapText="1"/>
    </xf>
    <xf numFmtId="2" fontId="3" fillId="0" borderId="0" xfId="0" applyNumberFormat="1" applyFont="1"/>
    <xf numFmtId="164" fontId="3" fillId="0" borderId="0" xfId="10" applyNumberFormat="1" applyFont="1" applyFill="1" applyBorder="1" applyAlignment="1">
      <alignment vertical="center"/>
    </xf>
    <xf numFmtId="164" fontId="3" fillId="0" borderId="0" xfId="10" applyNumberFormat="1" applyFont="1" applyFill="1" applyBorder="1" applyAlignment="1">
      <alignment horizontal="right" vertical="center"/>
    </xf>
    <xf numFmtId="164" fontId="3" fillId="0" borderId="0" xfId="10" applyNumberFormat="1" applyFont="1" applyFill="1" applyAlignment="1">
      <alignment horizontal="right" vertical="center"/>
    </xf>
    <xf numFmtId="2" fontId="3" fillId="0" borderId="0" xfId="0" applyNumberFormat="1" applyFont="1" applyAlignment="1">
      <alignment horizontal="right" vertical="center"/>
    </xf>
    <xf numFmtId="2" fontId="17" fillId="0" borderId="0" xfId="6" applyNumberFormat="1" applyFont="1" applyAlignment="1">
      <alignment vertical="center"/>
    </xf>
    <xf numFmtId="0" fontId="3" fillId="0" borderId="0" xfId="0" applyFont="1" applyAlignment="1">
      <alignment horizontal="right" wrapText="1"/>
    </xf>
    <xf numFmtId="0" fontId="40" fillId="4" borderId="0" xfId="1" applyFont="1" applyFill="1" applyAlignment="1" applyProtection="1">
      <alignment vertical="center" wrapText="1"/>
    </xf>
    <xf numFmtId="167" fontId="0" fillId="0" borderId="0" xfId="3" applyNumberFormat="1" applyFont="1"/>
    <xf numFmtId="0" fontId="22" fillId="0" borderId="0" xfId="0" applyFont="1"/>
  </cellXfs>
  <cellStyles count="13">
    <cellStyle name="Comma 2" xfId="10" xr:uid="{F5767606-21DF-418C-BED3-FBA65AC21C78}"/>
    <cellStyle name="Heading 1" xfId="8" builtinId="16" customBuiltin="1"/>
    <cellStyle name="Hyperlink" xfId="1" builtinId="8"/>
    <cellStyle name="Hyperlink 2" xfId="5" xr:uid="{F7C24F66-8DC3-481F-A72D-42819B0DD4FB}"/>
    <cellStyle name="Normal" xfId="0" builtinId="0" customBuiltin="1"/>
    <cellStyle name="Normal 2" xfId="2" xr:uid="{00000000-0005-0000-0000-000002000000}"/>
    <cellStyle name="Normal 3" xfId="7" xr:uid="{93E025E7-333A-40F9-ADA3-CADA7DB7B929}"/>
    <cellStyle name="Normal 4" xfId="9" xr:uid="{133E012B-FE02-491E-AE05-02CD8661C894}"/>
    <cellStyle name="Normal_Sheet1" xfId="11" xr:uid="{64583962-3FDB-40AA-9CF7-B4B9BB404EBD}"/>
    <cellStyle name="Normal_Sheet8" xfId="12" xr:uid="{A69CAB53-FE9B-4372-B619-82EF21DE3B01}"/>
    <cellStyle name="Normal_table_213" xfId="6" xr:uid="{644A5C23-A966-44D3-A8CF-50061C55D6A0}"/>
    <cellStyle name="Percent" xfId="3" builtinId="5"/>
    <cellStyle name="Percent 2" xfId="4" xr:uid="{00000000-0005-0000-0000-000005000000}"/>
  </cellStyles>
  <dxfs count="95">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'2.1.1'!$R$110:$R$150</c15:sqref>
                  </c15:fullRef>
                </c:ext>
              </c:extLst>
              <c:f>'2.1.1'!$R$118:$R$150</c:f>
              <c:strCache>
                <c:ptCount val="33"/>
                <c:pt idx="0">
                  <c:v>Q2 2016</c:v>
                </c:pt>
                <c:pt idx="1">
                  <c:v>Q3 2016</c:v>
                </c:pt>
                <c:pt idx="2">
                  <c:v>Q4 2016</c:v>
                </c:pt>
                <c:pt idx="3">
                  <c:v>Q1 2017</c:v>
                </c:pt>
                <c:pt idx="4">
                  <c:v>Q2 2017</c:v>
                </c:pt>
                <c:pt idx="5">
                  <c:v>Q3 2017</c:v>
                </c:pt>
                <c:pt idx="6">
                  <c:v>Q4 2017</c:v>
                </c:pt>
                <c:pt idx="7">
                  <c:v>Q1 2018</c:v>
                </c:pt>
                <c:pt idx="8">
                  <c:v>Q2 2018</c:v>
                </c:pt>
                <c:pt idx="9">
                  <c:v>Q3 2018</c:v>
                </c:pt>
                <c:pt idx="10">
                  <c:v>Q4 2018</c:v>
                </c:pt>
                <c:pt idx="11">
                  <c:v>Q1 2019</c:v>
                </c:pt>
                <c:pt idx="12">
                  <c:v>Q2 2019</c:v>
                </c:pt>
                <c:pt idx="13">
                  <c:v>Q3 2019</c:v>
                </c:pt>
                <c:pt idx="14">
                  <c:v>Q4 2019</c:v>
                </c:pt>
                <c:pt idx="15">
                  <c:v>Q1 2020</c:v>
                </c:pt>
                <c:pt idx="16">
                  <c:v>Q2 2020</c:v>
                </c:pt>
                <c:pt idx="17">
                  <c:v>Q3 2020</c:v>
                </c:pt>
                <c:pt idx="18">
                  <c:v>Q4 2020</c:v>
                </c:pt>
                <c:pt idx="19">
                  <c:v>Q1 2021</c:v>
                </c:pt>
                <c:pt idx="20">
                  <c:v>Q2 2021</c:v>
                </c:pt>
                <c:pt idx="21">
                  <c:v>Q3 2021</c:v>
                </c:pt>
                <c:pt idx="22">
                  <c:v>Q4 2021</c:v>
                </c:pt>
                <c:pt idx="23">
                  <c:v>Q1 2022</c:v>
                </c:pt>
                <c:pt idx="24">
                  <c:v>Q2 2022</c:v>
                </c:pt>
                <c:pt idx="25">
                  <c:v>Q3 2022</c:v>
                </c:pt>
                <c:pt idx="26">
                  <c:v>Q4 2022</c:v>
                </c:pt>
                <c:pt idx="27">
                  <c:v>Q1 2023</c:v>
                </c:pt>
                <c:pt idx="28">
                  <c:v>Q2 2023</c:v>
                </c:pt>
                <c:pt idx="29">
                  <c:v>Q3 2023</c:v>
                </c:pt>
                <c:pt idx="30">
                  <c:v>Q4 2023</c:v>
                </c:pt>
                <c:pt idx="31">
                  <c:v>Q1 2024</c:v>
                </c:pt>
                <c:pt idx="32">
                  <c:v>Q2 2024</c:v>
                </c:pt>
              </c:strCache>
            </c:strRef>
          </c:cat>
          <c:val>
            <c:numRef>
              <c:extLst>
                <c:ext xmlns:c15="http://schemas.microsoft.com/office/drawing/2012/chart" uri="{02D57815-91ED-43cb-92C2-25804820EDAC}">
                  <c15:fullRef>
                    <c15:sqref>'2.1.1'!$J$110:$J$150</c15:sqref>
                  </c15:fullRef>
                </c:ext>
              </c:extLst>
              <c:f>'2.1.1'!$J$118:$J$150</c:f>
              <c:numCache>
                <c:formatCode>0.0</c:formatCode>
                <c:ptCount val="33"/>
                <c:pt idx="0">
                  <c:v>103.17021992357007</c:v>
                </c:pt>
                <c:pt idx="1">
                  <c:v>100.65071969910358</c:v>
                </c:pt>
                <c:pt idx="2">
                  <c:v>103.07565689566256</c:v>
                </c:pt>
                <c:pt idx="3">
                  <c:v>103.75474823400054</c:v>
                </c:pt>
                <c:pt idx="4">
                  <c:v>102.94337190372491</c:v>
                </c:pt>
                <c:pt idx="5">
                  <c:v>102.12681342535438</c:v>
                </c:pt>
                <c:pt idx="6">
                  <c:v>104.08814176227241</c:v>
                </c:pt>
                <c:pt idx="7">
                  <c:v>104.77503305756109</c:v>
                </c:pt>
                <c:pt idx="8">
                  <c:v>102.23944474423628</c:v>
                </c:pt>
                <c:pt idx="9">
                  <c:v>101.22312588442614</c:v>
                </c:pt>
                <c:pt idx="10">
                  <c:v>104.03932474013236</c:v>
                </c:pt>
                <c:pt idx="11">
                  <c:v>105.21010330317937</c:v>
                </c:pt>
                <c:pt idx="12">
                  <c:v>103.58787950475299</c:v>
                </c:pt>
                <c:pt idx="13">
                  <c:v>103.26523267880808</c:v>
                </c:pt>
                <c:pt idx="14">
                  <c:v>106.02151577910047</c:v>
                </c:pt>
                <c:pt idx="15">
                  <c:v>106.02992629260844</c:v>
                </c:pt>
                <c:pt idx="16">
                  <c:v>99.027405702760063</c:v>
                </c:pt>
                <c:pt idx="17">
                  <c:v>103.07895512732588</c:v>
                </c:pt>
                <c:pt idx="18">
                  <c:v>106.16398184315602</c:v>
                </c:pt>
                <c:pt idx="19">
                  <c:v>105.53520448526126</c:v>
                </c:pt>
                <c:pt idx="20">
                  <c:v>107.44898995913077</c:v>
                </c:pt>
                <c:pt idx="21">
                  <c:v>107.00859226977862</c:v>
                </c:pt>
                <c:pt idx="22">
                  <c:v>108.65265561088337</c:v>
                </c:pt>
                <c:pt idx="23">
                  <c:v>112.38924559947144</c:v>
                </c:pt>
                <c:pt idx="24">
                  <c:v>119.89865264459738</c:v>
                </c:pt>
                <c:pt idx="25">
                  <c:v>130.48260558178407</c:v>
                </c:pt>
                <c:pt idx="26">
                  <c:v>135.95887778439985</c:v>
                </c:pt>
                <c:pt idx="27">
                  <c:v>135.32121802450035</c:v>
                </c:pt>
                <c:pt idx="28">
                  <c:v>130.56186152099886</c:v>
                </c:pt>
                <c:pt idx="29">
                  <c:v>128.92535248655372</c:v>
                </c:pt>
                <c:pt idx="30">
                  <c:v>126.5142786582383</c:v>
                </c:pt>
                <c:pt idx="31">
                  <c:v>124.554676485149</c:v>
                </c:pt>
                <c:pt idx="32">
                  <c:v>124.62472209453941</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'2.1.1'!$R$110:$R$150</c15:sqref>
                  </c15:fullRef>
                </c:ext>
              </c:extLst>
              <c:f>'2.1.1'!$R$118:$R$150</c:f>
              <c:strCache>
                <c:ptCount val="33"/>
                <c:pt idx="0">
                  <c:v>Q2 2016</c:v>
                </c:pt>
                <c:pt idx="1">
                  <c:v>Q3 2016</c:v>
                </c:pt>
                <c:pt idx="2">
                  <c:v>Q4 2016</c:v>
                </c:pt>
                <c:pt idx="3">
                  <c:v>Q1 2017</c:v>
                </c:pt>
                <c:pt idx="4">
                  <c:v>Q2 2017</c:v>
                </c:pt>
                <c:pt idx="5">
                  <c:v>Q3 2017</c:v>
                </c:pt>
                <c:pt idx="6">
                  <c:v>Q4 2017</c:v>
                </c:pt>
                <c:pt idx="7">
                  <c:v>Q1 2018</c:v>
                </c:pt>
                <c:pt idx="8">
                  <c:v>Q2 2018</c:v>
                </c:pt>
                <c:pt idx="9">
                  <c:v>Q3 2018</c:v>
                </c:pt>
                <c:pt idx="10">
                  <c:v>Q4 2018</c:v>
                </c:pt>
                <c:pt idx="11">
                  <c:v>Q1 2019</c:v>
                </c:pt>
                <c:pt idx="12">
                  <c:v>Q2 2019</c:v>
                </c:pt>
                <c:pt idx="13">
                  <c:v>Q3 2019</c:v>
                </c:pt>
                <c:pt idx="14">
                  <c:v>Q4 2019</c:v>
                </c:pt>
                <c:pt idx="15">
                  <c:v>Q1 2020</c:v>
                </c:pt>
                <c:pt idx="16">
                  <c:v>Q2 2020</c:v>
                </c:pt>
                <c:pt idx="17">
                  <c:v>Q3 2020</c:v>
                </c:pt>
                <c:pt idx="18">
                  <c:v>Q4 2020</c:v>
                </c:pt>
                <c:pt idx="19">
                  <c:v>Q1 2021</c:v>
                </c:pt>
                <c:pt idx="20">
                  <c:v>Q2 2021</c:v>
                </c:pt>
                <c:pt idx="21">
                  <c:v>Q3 2021</c:v>
                </c:pt>
                <c:pt idx="22">
                  <c:v>Q4 2021</c:v>
                </c:pt>
                <c:pt idx="23">
                  <c:v>Q1 2022</c:v>
                </c:pt>
                <c:pt idx="24">
                  <c:v>Q2 2022</c:v>
                </c:pt>
                <c:pt idx="25">
                  <c:v>Q3 2022</c:v>
                </c:pt>
                <c:pt idx="26">
                  <c:v>Q4 2022</c:v>
                </c:pt>
                <c:pt idx="27">
                  <c:v>Q1 2023</c:v>
                </c:pt>
                <c:pt idx="28">
                  <c:v>Q2 2023</c:v>
                </c:pt>
                <c:pt idx="29">
                  <c:v>Q3 2023</c:v>
                </c:pt>
                <c:pt idx="30">
                  <c:v>Q4 2023</c:v>
                </c:pt>
                <c:pt idx="31">
                  <c:v>Q1 2024</c:v>
                </c:pt>
                <c:pt idx="32">
                  <c:v>Q2 2024</c:v>
                </c:pt>
              </c:strCache>
            </c:strRef>
          </c:cat>
          <c:val>
            <c:numRef>
              <c:extLst>
                <c:ext xmlns:c15="http://schemas.microsoft.com/office/drawing/2012/chart" uri="{02D57815-91ED-43cb-92C2-25804820EDAC}">
                  <c15:fullRef>
                    <c15:sqref>'2.1.1'!$K$110:$K$150</c15:sqref>
                  </c15:fullRef>
                </c:ext>
              </c:extLst>
              <c:f>'2.1.1'!$K$118:$K$150</c:f>
              <c:numCache>
                <c:formatCode>0.0</c:formatCode>
                <c:ptCount val="33"/>
                <c:pt idx="0">
                  <c:v>112.32679422337988</c:v>
                </c:pt>
                <c:pt idx="1">
                  <c:v>111.25927453171103</c:v>
                </c:pt>
                <c:pt idx="2">
                  <c:v>110.55879641293846</c:v>
                </c:pt>
                <c:pt idx="3">
                  <c:v>109.51024837364565</c:v>
                </c:pt>
                <c:pt idx="4">
                  <c:v>109.27448895841711</c:v>
                </c:pt>
                <c:pt idx="5">
                  <c:v>109.86708340097012</c:v>
                </c:pt>
                <c:pt idx="6">
                  <c:v>108.84559192306853</c:v>
                </c:pt>
                <c:pt idx="7">
                  <c:v>108.85401082610232</c:v>
                </c:pt>
                <c:pt idx="8">
                  <c:v>109.45758899606386</c:v>
                </c:pt>
                <c:pt idx="9">
                  <c:v>112.46829604167847</c:v>
                </c:pt>
                <c:pt idx="10">
                  <c:v>114.64153178365714</c:v>
                </c:pt>
                <c:pt idx="11">
                  <c:v>104.82982862930092</c:v>
                </c:pt>
                <c:pt idx="12">
                  <c:v>113.72084538470078</c:v>
                </c:pt>
                <c:pt idx="13">
                  <c:v>113.15394186832641</c:v>
                </c:pt>
                <c:pt idx="14">
                  <c:v>102.63198495859167</c:v>
                </c:pt>
                <c:pt idx="15">
                  <c:v>101.62480159295288</c:v>
                </c:pt>
                <c:pt idx="16">
                  <c:v>91.354618378972845</c:v>
                </c:pt>
                <c:pt idx="17">
                  <c:v>94.984798997813343</c:v>
                </c:pt>
                <c:pt idx="18">
                  <c:v>83.698870752722314</c:v>
                </c:pt>
                <c:pt idx="19">
                  <c:v>82.985528104261618</c:v>
                </c:pt>
                <c:pt idx="20">
                  <c:v>92.277687343980546</c:v>
                </c:pt>
                <c:pt idx="21">
                  <c:v>91.660150239384123</c:v>
                </c:pt>
                <c:pt idx="22">
                  <c:v>106.19790665571649</c:v>
                </c:pt>
                <c:pt idx="23">
                  <c:v>104.81727247666679</c:v>
                </c:pt>
                <c:pt idx="24">
                  <c:v>171.25119987651522</c:v>
                </c:pt>
                <c:pt idx="25">
                  <c:v>168.83408657488442</c:v>
                </c:pt>
                <c:pt idx="26">
                  <c:v>225.85751978891815</c:v>
                </c:pt>
                <c:pt idx="27">
                  <c:v>222.92684262902739</c:v>
                </c:pt>
                <c:pt idx="28">
                  <c:v>215.46120658917496</c:v>
                </c:pt>
                <c:pt idx="29">
                  <c:v>159.87986208025268</c:v>
                </c:pt>
                <c:pt idx="30">
                  <c:v>148.36665525882913</c:v>
                </c:pt>
                <c:pt idx="31">
                  <c:v>157.03277806219563</c:v>
                </c:pt>
                <c:pt idx="32">
                  <c:v>131.87465928171133</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'2.1.1'!$R$110:$R$150</c15:sqref>
                  </c15:fullRef>
                </c:ext>
              </c:extLst>
              <c:f>'2.1.1'!$R$118:$R$150</c:f>
              <c:strCache>
                <c:ptCount val="33"/>
                <c:pt idx="0">
                  <c:v>Q2 2016</c:v>
                </c:pt>
                <c:pt idx="1">
                  <c:v>Q3 2016</c:v>
                </c:pt>
                <c:pt idx="2">
                  <c:v>Q4 2016</c:v>
                </c:pt>
                <c:pt idx="3">
                  <c:v>Q1 2017</c:v>
                </c:pt>
                <c:pt idx="4">
                  <c:v>Q2 2017</c:v>
                </c:pt>
                <c:pt idx="5">
                  <c:v>Q3 2017</c:v>
                </c:pt>
                <c:pt idx="6">
                  <c:v>Q4 2017</c:v>
                </c:pt>
                <c:pt idx="7">
                  <c:v>Q1 2018</c:v>
                </c:pt>
                <c:pt idx="8">
                  <c:v>Q2 2018</c:v>
                </c:pt>
                <c:pt idx="9">
                  <c:v>Q3 2018</c:v>
                </c:pt>
                <c:pt idx="10">
                  <c:v>Q4 2018</c:v>
                </c:pt>
                <c:pt idx="11">
                  <c:v>Q1 2019</c:v>
                </c:pt>
                <c:pt idx="12">
                  <c:v>Q2 2019</c:v>
                </c:pt>
                <c:pt idx="13">
                  <c:v>Q3 2019</c:v>
                </c:pt>
                <c:pt idx="14">
                  <c:v>Q4 2019</c:v>
                </c:pt>
                <c:pt idx="15">
                  <c:v>Q1 2020</c:v>
                </c:pt>
                <c:pt idx="16">
                  <c:v>Q2 2020</c:v>
                </c:pt>
                <c:pt idx="17">
                  <c:v>Q3 2020</c:v>
                </c:pt>
                <c:pt idx="18">
                  <c:v>Q4 2020</c:v>
                </c:pt>
                <c:pt idx="19">
                  <c:v>Q1 2021</c:v>
                </c:pt>
                <c:pt idx="20">
                  <c:v>Q2 2021</c:v>
                </c:pt>
                <c:pt idx="21">
                  <c:v>Q3 2021</c:v>
                </c:pt>
                <c:pt idx="22">
                  <c:v>Q4 2021</c:v>
                </c:pt>
                <c:pt idx="23">
                  <c:v>Q1 2022</c:v>
                </c:pt>
                <c:pt idx="24">
                  <c:v>Q2 2022</c:v>
                </c:pt>
                <c:pt idx="25">
                  <c:v>Q3 2022</c:v>
                </c:pt>
                <c:pt idx="26">
                  <c:v>Q4 2022</c:v>
                </c:pt>
                <c:pt idx="27">
                  <c:v>Q1 2023</c:v>
                </c:pt>
                <c:pt idx="28">
                  <c:v>Q2 2023</c:v>
                </c:pt>
                <c:pt idx="29">
                  <c:v>Q3 2023</c:v>
                </c:pt>
                <c:pt idx="30">
                  <c:v>Q4 2023</c:v>
                </c:pt>
                <c:pt idx="31">
                  <c:v>Q1 2024</c:v>
                </c:pt>
                <c:pt idx="32">
                  <c:v>Q2 2024</c:v>
                </c:pt>
              </c:strCache>
            </c:strRef>
          </c:cat>
          <c:val>
            <c:numRef>
              <c:extLst>
                <c:ext xmlns:c15="http://schemas.microsoft.com/office/drawing/2012/chart" uri="{02D57815-91ED-43cb-92C2-25804820EDAC}">
                  <c15:fullRef>
                    <c15:sqref>'2.1.1'!$L$110:$L$150</c15:sqref>
                  </c15:fullRef>
                </c:ext>
              </c:extLst>
              <c:f>'2.1.1'!$L$118:$L$150</c:f>
              <c:numCache>
                <c:formatCode>0.0</c:formatCode>
                <c:ptCount val="33"/>
                <c:pt idx="0">
                  <c:v>116.49708290448253</c:v>
                </c:pt>
                <c:pt idx="1">
                  <c:v>115.38993005744946</c:v>
                </c:pt>
                <c:pt idx="2">
                  <c:v>114.66344571291147</c:v>
                </c:pt>
                <c:pt idx="3">
                  <c:v>114.52262636360963</c:v>
                </c:pt>
                <c:pt idx="4">
                  <c:v>121.27271123419203</c:v>
                </c:pt>
                <c:pt idx="5">
                  <c:v>124.23205457028831</c:v>
                </c:pt>
                <c:pt idx="6">
                  <c:v>125.79443603771389</c:v>
                </c:pt>
                <c:pt idx="7">
                  <c:v>125.53506606650208</c:v>
                </c:pt>
                <c:pt idx="8">
                  <c:v>126.89700048277746</c:v>
                </c:pt>
                <c:pt idx="9">
                  <c:v>131.16616481392296</c:v>
                </c:pt>
                <c:pt idx="10">
                  <c:v>134.31640490983403</c:v>
                </c:pt>
                <c:pt idx="11">
                  <c:v>127.64883146445247</c:v>
                </c:pt>
                <c:pt idx="12">
                  <c:v>140.46325685942949</c:v>
                </c:pt>
                <c:pt idx="13">
                  <c:v>139.76304122204454</c:v>
                </c:pt>
                <c:pt idx="14">
                  <c:v>135.99905587230927</c:v>
                </c:pt>
                <c:pt idx="15">
                  <c:v>134.66442333185483</c:v>
                </c:pt>
                <c:pt idx="16">
                  <c:v>125.63277287123103</c:v>
                </c:pt>
                <c:pt idx="17">
                  <c:v>130.66855418472255</c:v>
                </c:pt>
                <c:pt idx="18">
                  <c:v>126.87576356812404</c:v>
                </c:pt>
                <c:pt idx="19">
                  <c:v>125.79443603771392</c:v>
                </c:pt>
                <c:pt idx="20">
                  <c:v>139.56194952548432</c:v>
                </c:pt>
                <c:pt idx="21">
                  <c:v>138.83754464908696</c:v>
                </c:pt>
                <c:pt idx="22">
                  <c:v>149.31733689312273</c:v>
                </c:pt>
                <c:pt idx="23">
                  <c:v>147.73921684789877</c:v>
                </c:pt>
                <c:pt idx="24">
                  <c:v>203.57718857602984</c:v>
                </c:pt>
                <c:pt idx="25">
                  <c:v>201.35001976510071</c:v>
                </c:pt>
                <c:pt idx="26">
                  <c:v>229.71338867135808</c:v>
                </c:pt>
                <c:pt idx="27">
                  <c:v>228.40294361323652</c:v>
                </c:pt>
                <c:pt idx="28">
                  <c:v>220.59469841159984</c:v>
                </c:pt>
                <c:pt idx="29">
                  <c:v>200.00493703668326</c:v>
                </c:pt>
                <c:pt idx="30">
                  <c:v>184.72015814935261</c:v>
                </c:pt>
                <c:pt idx="31">
                  <c:v>190.48759616344228</c:v>
                </c:pt>
                <c:pt idx="32">
                  <c:v>170.38295891048767</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'2.1.1'!$R$110:$R$150</c15:sqref>
                  </c15:fullRef>
                </c:ext>
              </c:extLst>
              <c:f>'2.1.1'!$R$118:$R$150</c:f>
              <c:strCache>
                <c:ptCount val="33"/>
                <c:pt idx="0">
                  <c:v>Q2 2016</c:v>
                </c:pt>
                <c:pt idx="1">
                  <c:v>Q3 2016</c:v>
                </c:pt>
                <c:pt idx="2">
                  <c:v>Q4 2016</c:v>
                </c:pt>
                <c:pt idx="3">
                  <c:v>Q1 2017</c:v>
                </c:pt>
                <c:pt idx="4">
                  <c:v>Q2 2017</c:v>
                </c:pt>
                <c:pt idx="5">
                  <c:v>Q3 2017</c:v>
                </c:pt>
                <c:pt idx="6">
                  <c:v>Q4 2017</c:v>
                </c:pt>
                <c:pt idx="7">
                  <c:v>Q1 2018</c:v>
                </c:pt>
                <c:pt idx="8">
                  <c:v>Q2 2018</c:v>
                </c:pt>
                <c:pt idx="9">
                  <c:v>Q3 2018</c:v>
                </c:pt>
                <c:pt idx="10">
                  <c:v>Q4 2018</c:v>
                </c:pt>
                <c:pt idx="11">
                  <c:v>Q1 2019</c:v>
                </c:pt>
                <c:pt idx="12">
                  <c:v>Q2 2019</c:v>
                </c:pt>
                <c:pt idx="13">
                  <c:v>Q3 2019</c:v>
                </c:pt>
                <c:pt idx="14">
                  <c:v>Q4 2019</c:v>
                </c:pt>
                <c:pt idx="15">
                  <c:v>Q1 2020</c:v>
                </c:pt>
                <c:pt idx="16">
                  <c:v>Q2 2020</c:v>
                </c:pt>
                <c:pt idx="17">
                  <c:v>Q3 2020</c:v>
                </c:pt>
                <c:pt idx="18">
                  <c:v>Q4 2020</c:v>
                </c:pt>
                <c:pt idx="19">
                  <c:v>Q1 2021</c:v>
                </c:pt>
                <c:pt idx="20">
                  <c:v>Q2 2021</c:v>
                </c:pt>
                <c:pt idx="21">
                  <c:v>Q3 2021</c:v>
                </c:pt>
                <c:pt idx="22">
                  <c:v>Q4 2021</c:v>
                </c:pt>
                <c:pt idx="23">
                  <c:v>Q1 2022</c:v>
                </c:pt>
                <c:pt idx="24">
                  <c:v>Q2 2022</c:v>
                </c:pt>
                <c:pt idx="25">
                  <c:v>Q3 2022</c:v>
                </c:pt>
                <c:pt idx="26">
                  <c:v>Q4 2022</c:v>
                </c:pt>
                <c:pt idx="27">
                  <c:v>Q1 2023</c:v>
                </c:pt>
                <c:pt idx="28">
                  <c:v>Q2 2023</c:v>
                </c:pt>
                <c:pt idx="29">
                  <c:v>Q3 2023</c:v>
                </c:pt>
                <c:pt idx="30">
                  <c:v>Q4 2023</c:v>
                </c:pt>
                <c:pt idx="31">
                  <c:v>Q1 2024</c:v>
                </c:pt>
                <c:pt idx="32">
                  <c:v>Q2 2024</c:v>
                </c:pt>
              </c:strCache>
            </c:strRef>
          </c:cat>
          <c:val>
            <c:numRef>
              <c:extLst>
                <c:ext xmlns:c15="http://schemas.microsoft.com/office/drawing/2012/chart" uri="{02D57815-91ED-43cb-92C2-25804820EDAC}">
                  <c15:fullRef>
                    <c15:sqref>'2.1.1'!$O$110:$O$150</c15:sqref>
                  </c15:fullRef>
                </c:ext>
              </c:extLst>
              <c:f>'2.1.1'!$O$118:$O$150</c:f>
              <c:numCache>
                <c:formatCode>0.0</c:formatCode>
                <c:ptCount val="33"/>
                <c:pt idx="0">
                  <c:v>84.465892999560523</c:v>
                </c:pt>
                <c:pt idx="1">
                  <c:v>85.819421717436342</c:v>
                </c:pt>
                <c:pt idx="2">
                  <c:v>88.193170622301622</c:v>
                </c:pt>
                <c:pt idx="3">
                  <c:v>91.39906612057564</c:v>
                </c:pt>
                <c:pt idx="4">
                  <c:v>89.011777080112836</c:v>
                </c:pt>
                <c:pt idx="5">
                  <c:v>88.493102707177485</c:v>
                </c:pt>
                <c:pt idx="6">
                  <c:v>90.201722288814594</c:v>
                </c:pt>
                <c:pt idx="7">
                  <c:v>91.194617140158968</c:v>
                </c:pt>
                <c:pt idx="8">
                  <c:v>93.897822550369185</c:v>
                </c:pt>
                <c:pt idx="9">
                  <c:v>96.499910513496914</c:v>
                </c:pt>
                <c:pt idx="10">
                  <c:v>95.388973363486883</c:v>
                </c:pt>
                <c:pt idx="11">
                  <c:v>90.589868147120043</c:v>
                </c:pt>
                <c:pt idx="12">
                  <c:v>94.365066009882341</c:v>
                </c:pt>
                <c:pt idx="13">
                  <c:v>93.731781753974701</c:v>
                </c:pt>
                <c:pt idx="14">
                  <c:v>91.798243291294384</c:v>
                </c:pt>
                <c:pt idx="15">
                  <c:v>89.534718216482247</c:v>
                </c:pt>
                <c:pt idx="16">
                  <c:v>73.093347474775655</c:v>
                </c:pt>
                <c:pt idx="17">
                  <c:v>79.34791292916232</c:v>
                </c:pt>
                <c:pt idx="18">
                  <c:v>80.041120759421673</c:v>
                </c:pt>
                <c:pt idx="19">
                  <c:v>83.92247860282211</c:v>
                </c:pt>
                <c:pt idx="20">
                  <c:v>90.248256911739858</c:v>
                </c:pt>
                <c:pt idx="21">
                  <c:v>93.861019076671553</c:v>
                </c:pt>
                <c:pt idx="22">
                  <c:v>99.607126607783798</c:v>
                </c:pt>
                <c:pt idx="23">
                  <c:v>103.85168622536176</c:v>
                </c:pt>
                <c:pt idx="24">
                  <c:v>116.17287913253413</c:v>
                </c:pt>
                <c:pt idx="25">
                  <c:v>118.51230924619178</c:v>
                </c:pt>
                <c:pt idx="26">
                  <c:v>108.18747608209631</c:v>
                </c:pt>
                <c:pt idx="27">
                  <c:v>98.071792704508837</c:v>
                </c:pt>
                <c:pt idx="28">
                  <c:v>91.061481328656896</c:v>
                </c:pt>
                <c:pt idx="29">
                  <c:v>91.264564923888088</c:v>
                </c:pt>
                <c:pt idx="30">
                  <c:v>92.957296623973932</c:v>
                </c:pt>
                <c:pt idx="31">
                  <c:v>87.978048687858418</c:v>
                </c:pt>
                <c:pt idx="32">
                  <c:v>90.454860892057269</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'2.1.1'!$R$110:$R$150</c15:sqref>
                  </c15:fullRef>
                </c:ext>
              </c:extLst>
              <c:f>'2.1.1'!$R$118:$R$150</c:f>
              <c:strCache>
                <c:ptCount val="33"/>
                <c:pt idx="0">
                  <c:v>Q2 2016</c:v>
                </c:pt>
                <c:pt idx="1">
                  <c:v>Q3 2016</c:v>
                </c:pt>
                <c:pt idx="2">
                  <c:v>Q4 2016</c:v>
                </c:pt>
                <c:pt idx="3">
                  <c:v>Q1 2017</c:v>
                </c:pt>
                <c:pt idx="4">
                  <c:v>Q2 2017</c:v>
                </c:pt>
                <c:pt idx="5">
                  <c:v>Q3 2017</c:v>
                </c:pt>
                <c:pt idx="6">
                  <c:v>Q4 2017</c:v>
                </c:pt>
                <c:pt idx="7">
                  <c:v>Q1 2018</c:v>
                </c:pt>
                <c:pt idx="8">
                  <c:v>Q2 2018</c:v>
                </c:pt>
                <c:pt idx="9">
                  <c:v>Q3 2018</c:v>
                </c:pt>
                <c:pt idx="10">
                  <c:v>Q4 2018</c:v>
                </c:pt>
                <c:pt idx="11">
                  <c:v>Q1 2019</c:v>
                </c:pt>
                <c:pt idx="12">
                  <c:v>Q2 2019</c:v>
                </c:pt>
                <c:pt idx="13">
                  <c:v>Q3 2019</c:v>
                </c:pt>
                <c:pt idx="14">
                  <c:v>Q4 2019</c:v>
                </c:pt>
                <c:pt idx="15">
                  <c:v>Q1 2020</c:v>
                </c:pt>
                <c:pt idx="16">
                  <c:v>Q2 2020</c:v>
                </c:pt>
                <c:pt idx="17">
                  <c:v>Q3 2020</c:v>
                </c:pt>
                <c:pt idx="18">
                  <c:v>Q4 2020</c:v>
                </c:pt>
                <c:pt idx="19">
                  <c:v>Q1 2021</c:v>
                </c:pt>
                <c:pt idx="20">
                  <c:v>Q2 2021</c:v>
                </c:pt>
                <c:pt idx="21">
                  <c:v>Q3 2021</c:v>
                </c:pt>
                <c:pt idx="22">
                  <c:v>Q4 2021</c:v>
                </c:pt>
                <c:pt idx="23">
                  <c:v>Q1 2022</c:v>
                </c:pt>
                <c:pt idx="24">
                  <c:v>Q2 2022</c:v>
                </c:pt>
                <c:pt idx="25">
                  <c:v>Q3 2022</c:v>
                </c:pt>
                <c:pt idx="26">
                  <c:v>Q4 2022</c:v>
                </c:pt>
                <c:pt idx="27">
                  <c:v>Q1 2023</c:v>
                </c:pt>
                <c:pt idx="28">
                  <c:v>Q2 2023</c:v>
                </c:pt>
                <c:pt idx="29">
                  <c:v>Q3 2023</c:v>
                </c:pt>
                <c:pt idx="30">
                  <c:v>Q4 2023</c:v>
                </c:pt>
                <c:pt idx="31">
                  <c:v>Q1 2024</c:v>
                </c:pt>
                <c:pt idx="32">
                  <c:v>Q2 2024</c:v>
                </c:pt>
              </c:strCache>
            </c:strRef>
          </c:cat>
          <c:val>
            <c:numRef>
              <c:extLst>
                <c:ext xmlns:c15="http://schemas.microsoft.com/office/drawing/2012/chart" uri="{02D57815-91ED-43cb-92C2-25804820EDAC}">
                  <c15:fullRef>
                    <c15:sqref>'2.1.1'!$M$110:$M$150</c15:sqref>
                  </c15:fullRef>
                </c:ext>
              </c:extLst>
              <c:f>'2.1.1'!$M$118:$M$150</c:f>
              <c:numCache>
                <c:formatCode>0.0</c:formatCode>
                <c:ptCount val="33"/>
                <c:pt idx="0">
                  <c:v>63.12695371408347</c:v>
                </c:pt>
                <c:pt idx="1">
                  <c:v>67.331099370478356</c:v>
                </c:pt>
                <c:pt idx="2">
                  <c:v>78.144071439418838</c:v>
                </c:pt>
                <c:pt idx="3">
                  <c:v>83.507989696441044</c:v>
                </c:pt>
                <c:pt idx="4">
                  <c:v>76.201953852482944</c:v>
                </c:pt>
                <c:pt idx="5">
                  <c:v>76.049509872047466</c:v>
                </c:pt>
                <c:pt idx="6">
                  <c:v>86.405195191339544</c:v>
                </c:pt>
                <c:pt idx="7">
                  <c:v>94.81366590520183</c:v>
                </c:pt>
                <c:pt idx="8">
                  <c:v>99.178987440183391</c:v>
                </c:pt>
                <c:pt idx="9">
                  <c:v>99.101572560580735</c:v>
                </c:pt>
                <c:pt idx="10">
                  <c:v>102.97078162320273</c:v>
                </c:pt>
                <c:pt idx="11">
                  <c:v>94.736407410160467</c:v>
                </c:pt>
                <c:pt idx="12">
                  <c:v>95.239374906804613</c:v>
                </c:pt>
                <c:pt idx="13">
                  <c:v>93.159605402924512</c:v>
                </c:pt>
                <c:pt idx="14">
                  <c:v>94.617291474035397</c:v>
                </c:pt>
                <c:pt idx="15">
                  <c:v>83.729178318409751</c:v>
                </c:pt>
                <c:pt idx="16">
                  <c:v>51.246298474844579</c:v>
                </c:pt>
                <c:pt idx="17">
                  <c:v>57.2720914473853</c:v>
                </c:pt>
                <c:pt idx="18">
                  <c:v>59.496392371304218</c:v>
                </c:pt>
                <c:pt idx="19">
                  <c:v>73.637230853093484</c:v>
                </c:pt>
                <c:pt idx="20">
                  <c:v>77.806117430040359</c:v>
                </c:pt>
                <c:pt idx="21">
                  <c:v>80.965684795404826</c:v>
                </c:pt>
                <c:pt idx="22">
                  <c:v>98.995057673370141</c:v>
                </c:pt>
                <c:pt idx="23">
                  <c:v>124.96674436484787</c:v>
                </c:pt>
                <c:pt idx="24">
                  <c:v>163.97535953935912</c:v>
                </c:pt>
                <c:pt idx="25">
                  <c:v>153.15042542684358</c:v>
                </c:pt>
                <c:pt idx="26">
                  <c:v>145.27766331475794</c:v>
                </c:pt>
                <c:pt idx="27">
                  <c:v>123.87826180445725</c:v>
                </c:pt>
                <c:pt idx="28">
                  <c:v>94.287971536540638</c:v>
                </c:pt>
                <c:pt idx="29">
                  <c:v>106.95313833283416</c:v>
                </c:pt>
                <c:pt idx="30">
                  <c:v>113.45118150374446</c:v>
                </c:pt>
                <c:pt idx="31">
                  <c:v>104.81362606428203</c:v>
                </c:pt>
                <c:pt idx="32">
                  <c:v>97.410107917801355</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'2.1.2'!$I$24:$I$45</c15:sqref>
                  </c15:fullRef>
                </c:ext>
              </c:extLst>
              <c:f>'2.1.2'!$I$25:$I$45</c:f>
              <c:numCache>
                <c:formatCode>0.0</c:formatCode>
                <c:ptCount val="21"/>
                <c:pt idx="0">
                  <c:v>63.425400428805645</c:v>
                </c:pt>
                <c:pt idx="1">
                  <c:v>65.081659265903696</c:v>
                </c:pt>
                <c:pt idx="2">
                  <c:v>69.584049901482757</c:v>
                </c:pt>
                <c:pt idx="3">
                  <c:v>72.933860905562454</c:v>
                </c:pt>
                <c:pt idx="4">
                  <c:v>76.393870601589114</c:v>
                </c:pt>
                <c:pt idx="5">
                  <c:v>87.880788430208042</c:v>
                </c:pt>
                <c:pt idx="6">
                  <c:v>101.54211150652432</c:v>
                </c:pt>
                <c:pt idx="7">
                  <c:v>100</c:v>
                </c:pt>
                <c:pt idx="8">
                  <c:v>102.6034052213394</c:v>
                </c:pt>
                <c:pt idx="9">
                  <c:v>104.60267304762199</c:v>
                </c:pt>
                <c:pt idx="10">
                  <c:v>104.01831135561849</c:v>
                </c:pt>
                <c:pt idx="11">
                  <c:v>105.51467999935775</c:v>
                </c:pt>
                <c:pt idx="12">
                  <c:v>105.04034113568733</c:v>
                </c:pt>
                <c:pt idx="13">
                  <c:v>102.82925866321291</c:v>
                </c:pt>
                <c:pt idx="14">
                  <c:v>103.22864118321698</c:v>
                </c:pt>
                <c:pt idx="15">
                  <c:v>103.01785857143022</c:v>
                </c:pt>
                <c:pt idx="16">
                  <c:v>104.54665153234961</c:v>
                </c:pt>
                <c:pt idx="17">
                  <c:v>103.72608758104005</c:v>
                </c:pt>
                <c:pt idx="18">
                  <c:v>107.15615372142047</c:v>
                </c:pt>
                <c:pt idx="19">
                  <c:v>124.79724950237707</c:v>
                </c:pt>
                <c:pt idx="20">
                  <c:v>130.17943376801318</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'2.1.2'!$K$24:$K$45</c15:sqref>
                  </c15:fullRef>
                </c:ext>
              </c:extLst>
              <c:f>'2.1.2'!$K$25:$K$45</c:f>
              <c:numCache>
                <c:formatCode>0.0</c:formatCode>
                <c:ptCount val="21"/>
                <c:pt idx="0">
                  <c:v>65.45739080950348</c:v>
                </c:pt>
                <c:pt idx="1">
                  <c:v>67.630583600013168</c:v>
                </c:pt>
                <c:pt idx="2">
                  <c:v>72.588631778726366</c:v>
                </c:pt>
                <c:pt idx="3">
                  <c:v>86.056632751636528</c:v>
                </c:pt>
                <c:pt idx="4">
                  <c:v>90.833546734955192</c:v>
                </c:pt>
                <c:pt idx="5">
                  <c:v>101.51868670525958</c:v>
                </c:pt>
                <c:pt idx="6">
                  <c:v>104.14242166034053</c:v>
                </c:pt>
                <c:pt idx="7">
                  <c:v>100</c:v>
                </c:pt>
                <c:pt idx="8">
                  <c:v>104.96842875434422</c:v>
                </c:pt>
                <c:pt idx="9">
                  <c:v>109.23279233138391</c:v>
                </c:pt>
                <c:pt idx="10">
                  <c:v>114.92009085685808</c:v>
                </c:pt>
                <c:pt idx="11">
                  <c:v>119.62119934962432</c:v>
                </c:pt>
                <c:pt idx="12">
                  <c:v>118.4898086306537</c:v>
                </c:pt>
                <c:pt idx="13">
                  <c:v>115.9956170067741</c:v>
                </c:pt>
                <c:pt idx="14">
                  <c:v>121.46438369123072</c:v>
                </c:pt>
                <c:pt idx="15">
                  <c:v>129.53090443487369</c:v>
                </c:pt>
                <c:pt idx="16">
                  <c:v>136.01741357234317</c:v>
                </c:pt>
                <c:pt idx="17">
                  <c:v>129.62570858069441</c:v>
                </c:pt>
                <c:pt idx="18">
                  <c:v>138.30863971709044</c:v>
                </c:pt>
                <c:pt idx="19">
                  <c:v>196.07433799105567</c:v>
                </c:pt>
                <c:pt idx="20">
                  <c:v>208.08833636569278</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'2.1.2'!$J$24:$J$45</c15:sqref>
                  </c15:fullRef>
                </c:ext>
              </c:extLst>
              <c:f>'2.1.2'!$J$25:$J$45</c:f>
              <c:numCache>
                <c:formatCode>0.0</c:formatCode>
                <c:ptCount val="21"/>
                <c:pt idx="0">
                  <c:v>53.798006449721484</c:v>
                </c:pt>
                <c:pt idx="1">
                  <c:v>56.082347606585238</c:v>
                </c:pt>
                <c:pt idx="2">
                  <c:v>62.177595789459083</c:v>
                </c:pt>
                <c:pt idx="3">
                  <c:v>79.425598391243611</c:v>
                </c:pt>
                <c:pt idx="4">
                  <c:v>83.708443271767806</c:v>
                </c:pt>
                <c:pt idx="5">
                  <c:v>96.679035072886364</c:v>
                </c:pt>
                <c:pt idx="6">
                  <c:v>107.57033712366626</c:v>
                </c:pt>
                <c:pt idx="7">
                  <c:v>100</c:v>
                </c:pt>
                <c:pt idx="8">
                  <c:v>108.54067093856013</c:v>
                </c:pt>
                <c:pt idx="9">
                  <c:v>118.14281299769429</c:v>
                </c:pt>
                <c:pt idx="10">
                  <c:v>124.50800429378069</c:v>
                </c:pt>
                <c:pt idx="11">
                  <c:v>128.65768401468844</c:v>
                </c:pt>
                <c:pt idx="12">
                  <c:v>122.08514583184767</c:v>
                </c:pt>
                <c:pt idx="13">
                  <c:v>112.68925032946555</c:v>
                </c:pt>
                <c:pt idx="14">
                  <c:v>109.28589667205719</c:v>
                </c:pt>
                <c:pt idx="15">
                  <c:v>111.42919515633041</c:v>
                </c:pt>
                <c:pt idx="16">
                  <c:v>108.52453825857521</c:v>
                </c:pt>
                <c:pt idx="17">
                  <c:v>92.94327051256623</c:v>
                </c:pt>
                <c:pt idx="18">
                  <c:v>93.246890312853353</c:v>
                </c:pt>
                <c:pt idx="19">
                  <c:v>168.47252495124465</c:v>
                </c:pt>
                <c:pt idx="20">
                  <c:v>186.14630751833917</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'2.1.2'!$N$24:$N$45</c15:sqref>
                  </c15:fullRef>
                </c:ext>
              </c:extLst>
              <c:f>'2.1.2'!$N$25:$N$45</c:f>
              <c:numCache>
                <c:formatCode>0.0</c:formatCode>
                <c:ptCount val="21"/>
                <c:pt idx="0">
                  <c:v>77.141645462256136</c:v>
                </c:pt>
                <c:pt idx="1">
                  <c:v>79.358324122757168</c:v>
                </c:pt>
                <c:pt idx="2">
                  <c:v>83.826022409244572</c:v>
                </c:pt>
                <c:pt idx="3">
                  <c:v>86.066261884773837</c:v>
                </c:pt>
                <c:pt idx="4">
                  <c:v>86.580152671755727</c:v>
                </c:pt>
                <c:pt idx="5">
                  <c:v>96.197974837774737</c:v>
                </c:pt>
                <c:pt idx="6">
                  <c:v>87.008412340514155</c:v>
                </c:pt>
                <c:pt idx="7">
                  <c:v>100</c:v>
                </c:pt>
                <c:pt idx="8">
                  <c:v>112.20414394765538</c:v>
                </c:pt>
                <c:pt idx="9">
                  <c:v>112.67708548242901</c:v>
                </c:pt>
                <c:pt idx="10">
                  <c:v>109.14599762660224</c:v>
                </c:pt>
                <c:pt idx="11">
                  <c:v>102.38809193530972</c:v>
                </c:pt>
                <c:pt idx="12">
                  <c:v>88.302042500515782</c:v>
                </c:pt>
                <c:pt idx="13">
                  <c:v>84.537734856273232</c:v>
                </c:pt>
                <c:pt idx="14">
                  <c:v>89.753834666497184</c:v>
                </c:pt>
                <c:pt idx="15">
                  <c:v>94.277538226418898</c:v>
                </c:pt>
                <c:pt idx="16">
                  <c:v>92.62442748091604</c:v>
                </c:pt>
                <c:pt idx="17">
                  <c:v>80.513651121069714</c:v>
                </c:pt>
                <c:pt idx="18">
                  <c:v>91.869865503453298</c:v>
                </c:pt>
                <c:pt idx="19">
                  <c:v>111.64329571855292</c:v>
                </c:pt>
                <c:pt idx="20">
                  <c:v>93.209784930278161</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'2.1.2'!$L$24:$L$45</c15:sqref>
                  </c15:fullRef>
                </c:ext>
              </c:extLst>
              <c:f>'2.1.2'!$L$25:$L$45</c:f>
              <c:numCache>
                <c:formatCode>0.0</c:formatCode>
                <c:ptCount val="21"/>
                <c:pt idx="0">
                  <c:v>47.924956845643671</c:v>
                </c:pt>
                <c:pt idx="1">
                  <c:v>55.12211259829364</c:v>
                </c:pt>
                <c:pt idx="2">
                  <c:v>72.751027986371597</c:v>
                </c:pt>
                <c:pt idx="3">
                  <c:v>80.463745809746285</c:v>
                </c:pt>
                <c:pt idx="4">
                  <c:v>78.30335241210139</c:v>
                </c:pt>
                <c:pt idx="5">
                  <c:v>113.15485836264025</c:v>
                </c:pt>
                <c:pt idx="6">
                  <c:v>78.128476637481086</c:v>
                </c:pt>
                <c:pt idx="7">
                  <c:v>100</c:v>
                </c:pt>
                <c:pt idx="8">
                  <c:v>123.90552505548418</c:v>
                </c:pt>
                <c:pt idx="9">
                  <c:v>125.7172953820542</c:v>
                </c:pt>
                <c:pt idx="10">
                  <c:v>123.46958921299856</c:v>
                </c:pt>
                <c:pt idx="11">
                  <c:v>108.07224960117871</c:v>
                </c:pt>
                <c:pt idx="12">
                  <c:v>75.666836092020063</c:v>
                </c:pt>
                <c:pt idx="13">
                  <c:v>66.20647556683538</c:v>
                </c:pt>
                <c:pt idx="14">
                  <c:v>80.552504332925196</c:v>
                </c:pt>
                <c:pt idx="15">
                  <c:v>99.018054533594679</c:v>
                </c:pt>
                <c:pt idx="16">
                  <c:v>94.418969746524937</c:v>
                </c:pt>
                <c:pt idx="17">
                  <c:v>62.799514226609709</c:v>
                </c:pt>
                <c:pt idx="18">
                  <c:v>82.856987112097485</c:v>
                </c:pt>
                <c:pt idx="19">
                  <c:v>146.8940713617026</c:v>
                </c:pt>
                <c:pt idx="20">
                  <c:v>109.4546688609208</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25400</xdr:rowOff>
    </xdr:from>
    <xdr:to>
      <xdr:col>14</xdr:col>
      <xdr:colOff>485908</xdr:colOff>
      <xdr:row>3</xdr:row>
      <xdr:rowOff>45340</xdr:rowOff>
    </xdr:to>
    <xdr:pic>
      <xdr:nvPicPr>
        <xdr:cNvPr id="2" name="Picture 1">
          <a:extLst>
            <a:ext uri="{FF2B5EF4-FFF2-40B4-BE49-F238E27FC236}">
              <a16:creationId xmlns:a16="http://schemas.microsoft.com/office/drawing/2014/main" id="{6CA0BB99-3463-4A7C-A95C-2CFD55EBF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25400"/>
          <a:ext cx="1650498" cy="1008000"/>
        </a:xfrm>
        <a:prstGeom prst="rect">
          <a:avLst/>
        </a:prstGeom>
      </xdr:spPr>
    </xdr:pic>
    <xdr:clientData/>
  </xdr:twoCellAnchor>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671034" y="0"/>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4" dataDxfId="93" dataCellStyle="Hyperlink">
  <tableColumns count="1">
    <tableColumn id="1" xr3:uid="{DCF3A02E-CBDC-4476-BB6C-DC279FAD05AC}" name="Contents" dataDxfId="9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1" totalsRowShown="0" headerRowDxfId="91" dataDxfId="90" headerRowCellStyle="Normal 2">
  <autoFilter ref="A11:R151"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89"/>
    <tableColumn id="2" xr3:uid="{F3A6FF21-29CC-4E40-9F3C-93C0F6B8DE53}" name="Quarter" dataDxfId="88"/>
    <tableColumn id="3" xr3:uid="{A8EFD3BA-F6FA-4AEE-9A9B-FFF199FEDA65}" name="Current price indices: Solid fuels" dataDxfId="87"/>
    <tableColumn id="4" xr3:uid="{6F9A787B-141A-440B-8E0F-1A7FE86DC7BA}" name="Current price indices: Gas " dataDxfId="86"/>
    <tableColumn id="5" xr3:uid="{41D4E04A-269C-4D48-8AF9-D01E4F70B1C5}" name="Current price indices: Electricity " dataDxfId="85"/>
    <tableColumn id="6" xr3:uid="{B5F32F84-120E-4FF1-956C-0CCA56BA3372}" name="Current price indices: Liquid fuels" dataDxfId="84"/>
    <tableColumn id="7" xr3:uid="{975AE12F-B177-4906-869F-6FDF226254D7}" name="Current price indices: Domestic fuels_x000a_[Note 1]" dataDxfId="83"/>
    <tableColumn id="8" xr3:uid="{8F8D2879-0894-4F1E-993D-DD2C0A3E64C3}" name="Current price indices: Motor fuel &amp; oil_x000a_[Note 2]" dataDxfId="82"/>
    <tableColumn id="9" xr3:uid="{FC57C9A3-22A5-49CD-A6B4-9D9ACCB7DEA7}" name="Current price indices: All Items CPI 2010=100_x000a_" dataDxfId="81"/>
    <tableColumn id="10" xr3:uid="{54A636E8-F6B8-457C-92AF-917ECD7B2515}" name="Real terms price indices: Solid fuels [Note 3]" dataDxfId="80">
      <calculatedColumnFormula>(C12/$Q12)*100</calculatedColumnFormula>
    </tableColumn>
    <tableColumn id="11" xr3:uid="{AEA905FF-88B9-481A-916C-56CED2BD9785}" name="Real terms price indices: Gas [Note 3]" dataDxfId="79">
      <calculatedColumnFormula>(D12/$Q12)*100</calculatedColumnFormula>
    </tableColumn>
    <tableColumn id="12" xr3:uid="{4E46FFEC-7A6F-47D3-B829-4312006EF4E5}" name="Real terms price indices: Electricity [Note 3]" dataDxfId="78">
      <calculatedColumnFormula>(E12/$Q12)*100</calculatedColumnFormula>
    </tableColumn>
    <tableColumn id="13" xr3:uid="{81074E5F-2A62-4516-99F3-2DAFE1076D1B}" name="Real terms price indices: Liquid fuels [Note 3]" dataDxfId="77">
      <calculatedColumnFormula>(F12/$Q12)*100</calculatedColumnFormula>
    </tableColumn>
    <tableColumn id="14" xr3:uid="{4C79E3AA-48A7-49DB-8C7A-1B8A4DAC9873}" name="Real terms price indices: Domestic fuels_x000a_[Note 1, 3]" dataDxfId="76">
      <calculatedColumnFormula>(G12/$Q12)*100</calculatedColumnFormula>
    </tableColumn>
    <tableColumn id="15" xr3:uid="{72AD50ED-394A-47CF-9542-18237425535E}" name="Real terms price indices: Motor fuel &amp; oil_x000a_[Note 2, 3]" dataDxfId="75">
      <calculatedColumnFormula>(H12/$Q12)*100</calculatedColumnFormula>
    </tableColumn>
    <tableColumn id="16" xr3:uid="{54BE7A6B-7043-490F-96A6-EC3150A2A6F2}" name="Real terms price indices: All Items CPI 2010=100_x000a_[Note 3]" dataDxfId="74">
      <calculatedColumnFormula>(I12/$Q12)*100</calculatedColumnFormula>
    </tableColumn>
    <tableColumn id="17" xr3:uid="{2E5046C5-9C6D-40DD-AF8D-D9B0D2E255F5}" name="GDP Deflator  2010=100 [Note 3]" dataDxfId="73"/>
    <tableColumn id="18" xr3:uid="{8A4E0BE9-0EB8-4CE8-B5D7-6F1E4B526CD2}" name="Quarter Code" dataDxfId="7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5" totalsRowShown="0" headerRowDxfId="71" dataDxfId="70" headerRowCellStyle="Normal 2">
  <autoFilter ref="A6:F145"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69" totalsRowDxfId="68"/>
    <tableColumn id="2" xr3:uid="{83E92F53-0921-4878-8C25-536B2CBA93E0}" name="Quarter" dataDxfId="67" totalsRowDxfId="66"/>
    <tableColumn id="3" xr3:uid="{B7FEC4C6-49BC-432E-A3CC-AAD2B91434A7}" name="Current price indices: Gas  excluding tax" dataDxfId="65" totalsRowDxfId="64">
      <calculatedColumnFormula>'2.1.1'!D37/1.05</calculatedColumnFormula>
    </tableColumn>
    <tableColumn id="4" xr3:uid="{845B9500-1430-4DD3-B530-626C4F0A607C}" name="Current price indices: Electricity excluding tax" dataDxfId="63" totalsRowDxfId="62">
      <calculatedColumnFormula>'2.1.1'!E37/1.05</calculatedColumnFormula>
    </tableColumn>
    <tableColumn id="5" xr3:uid="{11B16E13-0989-4B95-8CA5-124E38352F5E}" name="Real price indices: Gas  excluding tax [Note 1]" dataDxfId="61" totalsRowDxfId="60">
      <calculatedColumnFormula>'2.1.1'!K37/1.05</calculatedColumnFormula>
    </tableColumn>
    <tableColumn id="6" xr3:uid="{8BE22A11-57E5-4C7C-88CD-7E0C2D74EB3B}" name="Real price indices: Electricity  excluding tax [Note 1]" dataDxfId="59" totalsRowDxfId="58">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5" totalsRowShown="0" headerRowDxfId="57" dataDxfId="56" headerRowCellStyle="Normal 2">
  <autoFilter ref="A11:P45"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5"/>
    <tableColumn id="2" xr3:uid="{8B7EA5C4-BB45-4DFA-B91C-1F07385757C2}" name="Current price indices: Solid fuels" dataDxfId="54"/>
    <tableColumn id="3" xr3:uid="{2D44EEB7-1A42-4AD7-B233-C343B455DCA6}" name="Current price indices: Gas " dataDxfId="53"/>
    <tableColumn id="4" xr3:uid="{81F4FE5F-5A83-4316-A342-73AAEECFC536}" name="Current price indices: Electricity " dataDxfId="52"/>
    <tableColumn id="5" xr3:uid="{D3473C5E-1EEC-4C1D-9B7B-E64943268F44}" name="Current price indices: Liquid fuels" dataDxfId="51"/>
    <tableColumn id="6" xr3:uid="{F4A5B898-3C32-4078-9890-F82F6ED33B41}" name="Current price indices: Domestic fuels_x000a_[Note 1]" dataDxfId="50"/>
    <tableColumn id="7" xr3:uid="{3023C436-A1A0-4811-A500-4E3E4E980458}" name="Current price indices: Motor &amp; oil_x000a_[Note 2]" dataDxfId="49"/>
    <tableColumn id="8" xr3:uid="{7E2FAF31-C327-4786-A24E-E6CC7E74BA9F}" name="Current price indices: All Items CPI 2010=100_x000a_" dataDxfId="48"/>
    <tableColumn id="9" xr3:uid="{5DE54A71-CFB7-40A7-B1A4-24560EC2BB5A}" name="Real price indices: Solid fuels [Note 3]" dataDxfId="47">
      <calculatedColumnFormula>(B12/$P12)*100</calculatedColumnFormula>
    </tableColumn>
    <tableColumn id="10" xr3:uid="{8858805B-F307-4928-958D-E0CC8E4CB4B3}" name="Real price indices: Gas [Note 3]" dataDxfId="46">
      <calculatedColumnFormula>(C12/$P12)*100</calculatedColumnFormula>
    </tableColumn>
    <tableColumn id="11" xr3:uid="{118688D3-0247-4477-92D2-D3C90F5A0468}" name="Real price indices: Electricity [Note 3]" dataDxfId="45">
      <calculatedColumnFormula>(D12/$P12)*100</calculatedColumnFormula>
    </tableColumn>
    <tableColumn id="12" xr3:uid="{03B8EB82-9F4D-42CC-9198-108C2C9CFC47}" name="Real price indices: Liquid fuels [Note 3]" dataDxfId="44">
      <calculatedColumnFormula>(E12/$P12)*100</calculatedColumnFormula>
    </tableColumn>
    <tableColumn id="13" xr3:uid="{C191E878-900D-4F9A-8A72-6EC5F8AD22EF}" name="Real price indices: Domestic fuels_x000a_[Note 1 ,3]" dataDxfId="43">
      <calculatedColumnFormula>(F12/$P12)*100</calculatedColumnFormula>
    </tableColumn>
    <tableColumn id="14" xr3:uid="{3C61E959-5D58-4B02-B60A-D1CA53AC5F71}" name="Real price indices: Motor fuel &amp; oil_x000a_[Note 2 ,3]" dataDxfId="42">
      <calculatedColumnFormula>(G12/$P12)*100</calculatedColumnFormula>
    </tableColumn>
    <tableColumn id="15" xr3:uid="{8FCF0511-58D6-4C18-8B37-858CC2B83795}" name="Real price indices: All Items CPI 2010=100 [Note 3]" dataDxfId="41">
      <calculatedColumnFormula>(H12/$P12)*100</calculatedColumnFormula>
    </tableColumn>
    <tableColumn id="16" xr3:uid="{9E4AC1D7-BB4A-4D4F-AAC0-30F5E8C6D75D}" name="GDP Deflator  2010=100 [Note 3]" dataDxfId="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29" totalsRowShown="0" headerRowDxfId="39" dataDxfId="38" headerRowCellStyle="Normal 2">
  <autoFilter ref="A11:Q429"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7"/>
    <tableColumn id="2" xr3:uid="{2E4BBE6B-E3FB-46B1-A9F2-0218EAB6A1BA}" name="Month" dataDxfId="36"/>
    <tableColumn id="3" xr3:uid="{F985560B-DB04-4A0C-934F-6DD72449A6B1}" name="Current price indices: Solid fuels" dataDxfId="35"/>
    <tableColumn id="4" xr3:uid="{7D985026-E6B1-4A91-8F0C-5B2D2D13FCD2}" name="Current price indices: Gas " dataDxfId="34"/>
    <tableColumn id="5" xr3:uid="{807CFEA7-01B5-4944-9255-A561EB1F96F1}" name="Current price indices: Electricity " dataDxfId="33"/>
    <tableColumn id="6" xr3:uid="{42290393-2FDA-40CB-A117-7B047C5D7672}" name="Current price indices: Liquid fuels" dataDxfId="32"/>
    <tableColumn id="7" xr3:uid="{2025FC9E-3CA7-4E0A-8842-7DB2A2E553A4}" name="Current price indices: Domestic fuels_x000a_[Note 1]" dataDxfId="31"/>
    <tableColumn id="8" xr3:uid="{733CD826-A93A-4F94-9FD0-C25EA2ACA4CA}" name="Current price indices: Motor fuel &amp; oil_x000a_[Note 2]" dataDxfId="30"/>
    <tableColumn id="9" xr3:uid="{61D73277-7483-43EC-B9E2-85F529DD8D27}" name="Current price indices: All Items CPI 2010=100_x000a_" dataDxfId="29"/>
    <tableColumn id="10" xr3:uid="{7027E11B-27FE-4D80-9555-4A253DD922D8}" name="Real price indices: Solid fuels [Note 3]" dataDxfId="28"/>
    <tableColumn id="11" xr3:uid="{29A24709-6E60-448D-9E3D-C6693281F217}" name="Real price indices: Gas [Note 3]" dataDxfId="27"/>
    <tableColumn id="12" xr3:uid="{3036F35E-F32D-42B3-AFD4-4BEC96B7C933}" name="Real price indices: Electricity [Note 3]" dataDxfId="26"/>
    <tableColumn id="13" xr3:uid="{46537CC8-CA79-4893-A5FA-63FB0814BA8A}" name="Real price indices: Liquid fuels [Note 3]" dataDxfId="25"/>
    <tableColumn id="14" xr3:uid="{0FAA2DFC-51E5-4D2E-96B5-8D2119AFE50A}" name="Real price indices: Domestic fuels_x000a_[Note 1, 3]" dataDxfId="24"/>
    <tableColumn id="15" xr3:uid="{CBED7278-6556-467A-A3C7-032400A296AA}" name="Real price indices: Motor fuel &amp; oil_x000a_[Note 2, 3]" dataDxfId="23"/>
    <tableColumn id="16" xr3:uid="{D7472A2B-AFBA-4FD3-9CC8-04136AA10EDE}" name="Real price indices: All Items CPI 2010=100_x000a_[Note 3]" dataDxfId="22"/>
    <tableColumn id="18" xr3:uid="{CA07A564-590D-45BE-9440-BF3184343DDD}" name="GDP Deflator     2010=100 [Note 3]" dataDxfId="2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9:E246" totalsRowShown="0" headerRowDxfId="20" dataDxfId="19" headerRowCellStyle="Normal 2">
  <autoFilter ref="A9:E246" xr:uid="{3B9404DE-967E-41AC-9948-D0F2A45D6FDA}">
    <filterColumn colId="0" hiddenButton="1"/>
    <filterColumn colId="1" hiddenButton="1"/>
    <filterColumn colId="2" hiddenButton="1"/>
    <filterColumn colId="3" hiddenButton="1"/>
    <filterColumn colId="4" hiddenButton="1"/>
  </autoFilter>
  <tableColumns count="5">
    <tableColumn id="1" xr3:uid="{2EBBA504-9585-4DC3-9C09-D32AC80BCD52}" name="Year and dataset code row" dataDxfId="18"/>
    <tableColumn id="2" xr3:uid="{D0938728-A5CD-4F92-8136-425CAE3D1526}" name="Month" dataDxfId="17"/>
    <tableColumn id="3" xr3:uid="{DB467195-D2E0-446C-B8F2-798D9AAB4BE9}" name="Coal: £/50kg [Note 1]" dataDxfId="16"/>
    <tableColumn id="4" xr3:uid="{BFF9BA41-C265-4BF9-8C69-4DEFD28995A0}" name="Smokeless fuels: £/50kg" dataDxfId="15"/>
    <tableColumn id="5" xr3:uid="{37257EA3-5A2D-42EC-AC91-7D387D8ECB07}" name="Heating oils: £/1000 litres [Note 2]"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0" totalsRowShown="0" headerRowDxfId="13" dataDxfId="11" headerRowBorderDxfId="12" headerRowCellStyle="Normal 2" dataCellStyle="Normal 2">
  <autoFilter ref="A39:H60"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ons.gov.uk/economy/inflationandpriceindices/datasets/consumerpriceinflationbasketofgoodsandservice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7265625" defaultRowHeight="15" customHeight="1" x14ac:dyDescent="0.25"/>
  <cols>
    <col min="1" max="2" width="8.7265625" customWidth="1"/>
  </cols>
  <sheetData>
    <row r="1" spans="1:26" ht="36" customHeight="1" x14ac:dyDescent="0.25">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5">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5">
      <c r="A3" s="30" t="s">
        <v>324</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5">
      <c r="A4" s="21" t="s">
        <v>326</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5">
      <c r="A5" s="21" t="s">
        <v>325</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35">
      <c r="A6" s="75" t="s">
        <v>27</v>
      </c>
      <c r="B6" s="7"/>
      <c r="C6" s="7"/>
      <c r="D6" s="7"/>
      <c r="E6" s="7"/>
      <c r="F6" s="7"/>
      <c r="G6" s="7"/>
      <c r="H6" s="7"/>
      <c r="I6" s="7"/>
      <c r="J6" s="18"/>
      <c r="K6" s="18"/>
      <c r="L6" s="18"/>
      <c r="M6" s="18"/>
      <c r="N6" s="18"/>
      <c r="O6" s="18"/>
      <c r="P6" s="18"/>
      <c r="Q6" s="18"/>
      <c r="R6" s="18"/>
      <c r="S6" s="18"/>
      <c r="T6" s="18"/>
      <c r="U6" s="18"/>
      <c r="V6" s="18"/>
      <c r="W6" s="18"/>
    </row>
    <row r="7" spans="1:26" ht="16" customHeight="1" x14ac:dyDescent="0.25">
      <c r="A7" s="99" t="s">
        <v>105</v>
      </c>
      <c r="B7" s="7"/>
      <c r="C7" s="7"/>
      <c r="D7" s="7"/>
      <c r="E7" s="7"/>
      <c r="F7" s="7"/>
      <c r="G7" s="7"/>
      <c r="H7" s="7"/>
      <c r="I7" s="7"/>
      <c r="J7" s="18"/>
      <c r="K7" s="18"/>
      <c r="L7" s="18"/>
      <c r="M7" s="18"/>
      <c r="N7" s="18"/>
      <c r="O7" s="18"/>
      <c r="P7" s="18"/>
      <c r="Q7" s="18"/>
      <c r="R7" s="18"/>
      <c r="S7" s="18"/>
      <c r="T7" s="18"/>
      <c r="U7" s="18"/>
      <c r="V7" s="18"/>
      <c r="W7" s="18"/>
    </row>
    <row r="8" spans="1:26" ht="16" customHeight="1" x14ac:dyDescent="0.25">
      <c r="A8" s="99" t="s">
        <v>305</v>
      </c>
      <c r="B8" s="7"/>
      <c r="C8" s="7"/>
      <c r="D8" s="7"/>
      <c r="E8" s="7"/>
      <c r="F8" s="7"/>
      <c r="G8" s="7"/>
      <c r="H8" s="7"/>
      <c r="I8" s="7"/>
      <c r="J8" s="18"/>
      <c r="K8" s="18"/>
      <c r="L8" s="18"/>
      <c r="M8" s="18"/>
      <c r="N8" s="18"/>
      <c r="O8" s="18"/>
      <c r="P8" s="18"/>
      <c r="Q8" s="18"/>
      <c r="R8" s="18"/>
      <c r="S8" s="18"/>
      <c r="T8" s="18"/>
      <c r="U8" s="18"/>
      <c r="V8" s="18"/>
      <c r="W8" s="18"/>
    </row>
    <row r="9" spans="1:26" ht="16" customHeight="1" x14ac:dyDescent="0.25">
      <c r="A9" s="99" t="s">
        <v>106</v>
      </c>
      <c r="B9" s="7"/>
      <c r="C9" s="7"/>
      <c r="D9" s="7"/>
      <c r="E9" s="7"/>
      <c r="F9" s="7"/>
      <c r="G9" s="7"/>
      <c r="H9" s="7"/>
      <c r="I9" s="7"/>
      <c r="J9" s="18"/>
      <c r="K9" s="18"/>
      <c r="L9" s="18"/>
      <c r="M9" s="18"/>
      <c r="N9" s="18"/>
      <c r="O9" s="18"/>
      <c r="P9" s="18"/>
      <c r="Q9" s="18"/>
      <c r="R9" s="18"/>
      <c r="S9" s="18"/>
      <c r="T9" s="18"/>
      <c r="U9" s="18"/>
      <c r="V9" s="18"/>
      <c r="W9" s="18"/>
    </row>
    <row r="10" spans="1:26" ht="16" customHeight="1" x14ac:dyDescent="0.25">
      <c r="A10" s="99" t="s">
        <v>276</v>
      </c>
      <c r="B10" s="7"/>
      <c r="C10" s="7"/>
      <c r="D10" s="7"/>
      <c r="E10" s="7"/>
      <c r="F10" s="7"/>
      <c r="G10" s="7"/>
      <c r="H10" s="7"/>
      <c r="I10" s="7"/>
      <c r="J10" s="18"/>
      <c r="K10" s="18"/>
      <c r="L10" s="18"/>
      <c r="M10" s="18"/>
      <c r="N10" s="18"/>
      <c r="O10" s="18"/>
      <c r="P10" s="18"/>
      <c r="Q10" s="18"/>
      <c r="R10" s="18"/>
      <c r="S10" s="18"/>
      <c r="T10" s="18"/>
      <c r="U10" s="18"/>
      <c r="V10" s="18"/>
      <c r="W10" s="18"/>
    </row>
    <row r="11" spans="1:26" ht="16" customHeight="1" x14ac:dyDescent="0.25">
      <c r="A11" s="99" t="s">
        <v>136</v>
      </c>
      <c r="B11" s="7"/>
      <c r="C11" s="7"/>
      <c r="D11" s="7"/>
      <c r="E11" s="7"/>
      <c r="F11" s="7"/>
      <c r="G11" s="7"/>
      <c r="H11" s="7"/>
      <c r="I11" s="7"/>
      <c r="J11" s="7"/>
      <c r="K11" s="7"/>
    </row>
    <row r="12" spans="1:26" ht="16" customHeight="1" x14ac:dyDescent="0.25">
      <c r="A12" s="28" t="s">
        <v>279</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6" customHeight="1" x14ac:dyDescent="0.25">
      <c r="A13" s="28" t="s">
        <v>121</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6" customHeight="1" x14ac:dyDescent="0.25">
      <c r="A14" s="28" t="s">
        <v>277</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6" customHeight="1" x14ac:dyDescent="0.25">
      <c r="A15" s="28" t="s">
        <v>278</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6" customHeight="1" x14ac:dyDescent="0.25">
      <c r="A16" s="28" t="s">
        <v>120</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3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6" customHeight="1" x14ac:dyDescent="0.25">
      <c r="A18" s="101" t="s">
        <v>81</v>
      </c>
      <c r="B18" s="7"/>
      <c r="C18" s="7"/>
      <c r="D18" s="7"/>
      <c r="E18" s="7"/>
      <c r="F18" s="7"/>
      <c r="G18" s="7"/>
      <c r="H18" s="7"/>
      <c r="I18" s="18"/>
      <c r="J18" s="18"/>
      <c r="K18" s="18"/>
      <c r="L18" s="18"/>
      <c r="M18" s="18"/>
      <c r="N18" s="18"/>
      <c r="O18" s="18"/>
      <c r="P18" s="18"/>
      <c r="Q18" s="18"/>
      <c r="R18" s="18"/>
      <c r="S18" s="18"/>
      <c r="T18" s="18"/>
      <c r="U18" s="18"/>
      <c r="V18" s="18"/>
    </row>
    <row r="19" spans="1:23" ht="16" customHeight="1" x14ac:dyDescent="0.25">
      <c r="A19" s="101" t="s">
        <v>82</v>
      </c>
      <c r="B19" s="7"/>
      <c r="C19" s="7"/>
      <c r="D19" s="7"/>
      <c r="E19" s="7"/>
      <c r="F19" s="7"/>
      <c r="G19" s="7"/>
      <c r="H19" s="7"/>
      <c r="I19" s="18"/>
      <c r="J19" s="18"/>
      <c r="K19" s="18"/>
      <c r="L19" s="18"/>
      <c r="M19" s="18"/>
      <c r="N19" s="18"/>
      <c r="O19" s="18"/>
      <c r="P19" s="18"/>
      <c r="Q19" s="18"/>
      <c r="R19" s="18"/>
      <c r="S19" s="18"/>
      <c r="T19" s="18"/>
      <c r="U19" s="18"/>
      <c r="V19" s="18"/>
    </row>
    <row r="20" spans="1:23" ht="16" customHeight="1" x14ac:dyDescent="0.25">
      <c r="A20" s="101" t="s">
        <v>83</v>
      </c>
      <c r="B20" s="7"/>
      <c r="C20" s="7"/>
      <c r="D20" s="7"/>
      <c r="E20" s="7"/>
      <c r="F20" s="7"/>
      <c r="G20" s="7"/>
      <c r="H20" s="7"/>
      <c r="I20" s="18"/>
      <c r="J20" s="18"/>
      <c r="K20" s="18"/>
      <c r="L20" s="18"/>
      <c r="M20" s="18"/>
      <c r="N20" s="18"/>
      <c r="O20" s="18"/>
      <c r="P20" s="18"/>
      <c r="Q20" s="18"/>
      <c r="R20" s="18"/>
      <c r="S20" s="18"/>
      <c r="T20" s="18"/>
      <c r="U20" s="18"/>
      <c r="V20" s="18"/>
    </row>
    <row r="21" spans="1:23" ht="16" customHeight="1" x14ac:dyDescent="0.25">
      <c r="A21" s="101" t="s">
        <v>306</v>
      </c>
      <c r="B21" s="7"/>
      <c r="C21" s="7"/>
      <c r="D21" s="7"/>
      <c r="E21" s="7"/>
      <c r="F21" s="7"/>
      <c r="G21" s="7"/>
      <c r="H21" s="7"/>
      <c r="I21" s="18"/>
      <c r="J21" s="18"/>
      <c r="K21" s="18"/>
      <c r="L21" s="18"/>
      <c r="M21" s="18"/>
      <c r="N21" s="18"/>
      <c r="O21" s="18"/>
      <c r="P21" s="18"/>
      <c r="Q21" s="18"/>
      <c r="R21" s="18"/>
      <c r="S21" s="18"/>
      <c r="T21" s="18"/>
      <c r="U21" s="18"/>
      <c r="V21" s="18"/>
    </row>
    <row r="22" spans="1:23" ht="16" customHeight="1" x14ac:dyDescent="0.35">
      <c r="A22" s="102" t="s">
        <v>84</v>
      </c>
      <c r="B22" s="1"/>
      <c r="C22" s="1"/>
      <c r="D22" s="1"/>
    </row>
    <row r="23" spans="1:23" ht="36" customHeight="1" x14ac:dyDescent="0.3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6" customHeight="1" x14ac:dyDescent="0.3">
      <c r="A24" s="104" t="s">
        <v>65</v>
      </c>
    </row>
    <row r="25" spans="1:23" ht="16" customHeight="1" x14ac:dyDescent="0.3">
      <c r="A25" s="146" t="s">
        <v>323</v>
      </c>
      <c r="B25" s="18"/>
      <c r="C25" s="18"/>
      <c r="D25" s="18"/>
      <c r="E25" s="18"/>
      <c r="F25" s="18"/>
      <c r="G25" s="18"/>
      <c r="H25" s="18"/>
      <c r="I25" s="18"/>
      <c r="J25" s="18"/>
      <c r="K25" s="18"/>
      <c r="L25" s="18"/>
      <c r="M25" s="18"/>
      <c r="N25" s="18"/>
      <c r="O25" s="18"/>
      <c r="P25" s="18"/>
      <c r="Q25" s="18"/>
      <c r="R25" s="18"/>
      <c r="S25" s="18"/>
      <c r="T25" s="18"/>
      <c r="U25" s="18"/>
      <c r="V25" s="18"/>
      <c r="W25" s="18"/>
    </row>
    <row r="26" spans="1:23" ht="16" customHeight="1" x14ac:dyDescent="0.25">
      <c r="A26" s="105" t="s">
        <v>317</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3">
      <c r="A27" s="100" t="s">
        <v>304</v>
      </c>
    </row>
    <row r="28" spans="1:23" ht="16" customHeight="1" x14ac:dyDescent="0.25">
      <c r="A28" s="22" t="s">
        <v>80</v>
      </c>
    </row>
    <row r="29" spans="1:23" ht="16" customHeight="1" x14ac:dyDescent="0.25">
      <c r="A29" s="105" t="s">
        <v>313</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5" x14ac:dyDescent="0.25"/>
  <cols>
    <col min="1" max="1" width="15.54296875" customWidth="1"/>
  </cols>
  <sheetData>
    <row r="1" spans="1:11" ht="18" customHeight="1" x14ac:dyDescent="0.25">
      <c r="A1" s="69" t="s">
        <v>133</v>
      </c>
    </row>
    <row r="2" spans="1:11" ht="18" customHeight="1" x14ac:dyDescent="0.25">
      <c r="A2" s="106" t="s">
        <v>77</v>
      </c>
    </row>
    <row r="3" spans="1:11" ht="18" customHeight="1" x14ac:dyDescent="0.25">
      <c r="A3" s="106" t="s">
        <v>78</v>
      </c>
    </row>
    <row r="4" spans="1:11" ht="18" customHeight="1" x14ac:dyDescent="0.35">
      <c r="A4" s="107" t="s">
        <v>18</v>
      </c>
      <c r="B4" s="7"/>
      <c r="H4" s="107"/>
      <c r="K4" s="107"/>
    </row>
    <row r="5" spans="1:11" ht="18" customHeight="1" x14ac:dyDescent="0.25">
      <c r="A5" s="108" t="s">
        <v>19</v>
      </c>
      <c r="H5" s="108"/>
      <c r="K5" s="108"/>
    </row>
    <row r="6" spans="1:11" ht="18" customHeight="1" x14ac:dyDescent="0.25">
      <c r="A6" s="20" t="s">
        <v>110</v>
      </c>
      <c r="H6" s="20"/>
      <c r="K6" s="20"/>
    </row>
    <row r="7" spans="1:11" ht="18" customHeight="1" x14ac:dyDescent="0.25">
      <c r="A7" s="20" t="s">
        <v>109</v>
      </c>
      <c r="H7" s="20"/>
      <c r="K7" s="20"/>
    </row>
    <row r="8" spans="1:11" ht="18" customHeight="1" x14ac:dyDescent="0.25">
      <c r="A8" s="20" t="s">
        <v>108</v>
      </c>
      <c r="H8" s="20"/>
      <c r="K8" s="20"/>
    </row>
    <row r="9" spans="1:11" ht="18" customHeight="1" x14ac:dyDescent="0.25">
      <c r="A9" s="20" t="s">
        <v>107</v>
      </c>
      <c r="H9" s="20"/>
      <c r="K9" s="20"/>
    </row>
    <row r="10" spans="1:11" ht="18" customHeight="1" x14ac:dyDescent="0.25">
      <c r="A10" s="20" t="s">
        <v>111</v>
      </c>
      <c r="B10" s="20"/>
      <c r="H10" s="20"/>
      <c r="K10" s="20"/>
    </row>
    <row r="11" spans="1:11" ht="18" customHeight="1" x14ac:dyDescent="0.25">
      <c r="A11" s="108" t="s">
        <v>20</v>
      </c>
      <c r="H11" s="108"/>
      <c r="K11" s="108"/>
    </row>
    <row r="12" spans="1:11" ht="18" customHeight="1" x14ac:dyDescent="0.25">
      <c r="A12" s="20" t="s">
        <v>25</v>
      </c>
      <c r="B12" s="20"/>
      <c r="H12" s="20"/>
      <c r="K12" s="20"/>
    </row>
    <row r="13" spans="1:11" ht="18" customHeight="1" x14ac:dyDescent="0.25">
      <c r="A13" s="108" t="s">
        <v>21</v>
      </c>
      <c r="H13" s="108"/>
      <c r="K13" s="108"/>
    </row>
    <row r="14" spans="1:11" ht="18" customHeight="1" x14ac:dyDescent="0.25">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3"/>
  <sheetViews>
    <sheetView showGridLines="0" zoomScaleNormal="100" workbookViewId="0">
      <pane ySplit="12" topLeftCell="A148" activePane="bottomLeft" state="frozen"/>
      <selection pane="bottomLeft"/>
    </sheetView>
  </sheetViews>
  <sheetFormatPr defaultColWidth="13.26953125" defaultRowHeight="12.5" x14ac:dyDescent="0.25"/>
  <sheetData>
    <row r="1" spans="1:18" ht="18" customHeight="1" x14ac:dyDescent="0.35">
      <c r="A1" s="70" t="s">
        <v>117</v>
      </c>
      <c r="B1" s="50"/>
      <c r="C1" s="51"/>
      <c r="D1" s="51"/>
      <c r="E1" s="51"/>
      <c r="F1" s="51"/>
      <c r="G1" s="52"/>
      <c r="H1" s="52"/>
      <c r="I1" s="52"/>
      <c r="J1" s="52"/>
      <c r="K1" s="52"/>
      <c r="L1" s="52"/>
      <c r="M1" s="52"/>
      <c r="N1" s="52"/>
      <c r="O1" s="52"/>
      <c r="P1" s="52"/>
      <c r="Q1" s="52"/>
      <c r="R1" s="53"/>
    </row>
    <row r="2" spans="1:18" ht="18" customHeight="1" x14ac:dyDescent="0.25">
      <c r="A2" s="67" t="s">
        <v>142</v>
      </c>
      <c r="B2" s="120"/>
      <c r="C2" s="26"/>
      <c r="D2" s="25"/>
      <c r="E2" s="26"/>
      <c r="F2" s="25"/>
      <c r="G2" s="26"/>
      <c r="H2" s="25"/>
      <c r="I2" s="26"/>
      <c r="J2" s="25"/>
      <c r="K2" s="26"/>
      <c r="L2" s="25"/>
      <c r="M2" s="26"/>
      <c r="N2" s="25"/>
      <c r="O2" s="26"/>
      <c r="P2" s="25"/>
      <c r="Q2" s="26"/>
      <c r="R2" s="25"/>
    </row>
    <row r="3" spans="1:18" ht="18" customHeight="1" x14ac:dyDescent="0.25">
      <c r="A3" s="67" t="s">
        <v>140</v>
      </c>
      <c r="B3" s="120"/>
      <c r="C3" s="26"/>
      <c r="D3" s="25"/>
      <c r="E3" s="26"/>
      <c r="F3" s="25"/>
      <c r="G3" s="26"/>
      <c r="H3" s="25"/>
      <c r="I3" s="26"/>
      <c r="J3" s="25"/>
      <c r="K3" s="26"/>
      <c r="L3" s="25"/>
      <c r="M3" s="26"/>
      <c r="N3" s="25"/>
      <c r="O3" s="26"/>
      <c r="P3" s="25"/>
      <c r="Q3" s="26"/>
      <c r="R3" s="25"/>
    </row>
    <row r="4" spans="1:18" ht="18" customHeight="1" x14ac:dyDescent="0.25">
      <c r="A4" s="67" t="s">
        <v>307</v>
      </c>
      <c r="B4" s="120"/>
      <c r="C4" s="26"/>
      <c r="D4" s="25"/>
      <c r="E4" s="26"/>
      <c r="F4" s="25"/>
      <c r="G4" s="26"/>
      <c r="H4" s="25"/>
      <c r="I4" s="26"/>
      <c r="J4" s="25"/>
      <c r="K4" s="26"/>
      <c r="L4" s="25"/>
      <c r="M4" s="26"/>
      <c r="N4" s="25"/>
      <c r="O4" s="26"/>
      <c r="P4" s="25"/>
      <c r="Q4" s="26"/>
      <c r="R4" s="25"/>
    </row>
    <row r="5" spans="1:18" ht="18" customHeight="1" x14ac:dyDescent="0.25">
      <c r="A5" s="67" t="s">
        <v>138</v>
      </c>
      <c r="B5" s="120"/>
      <c r="C5" s="26"/>
      <c r="D5" s="25"/>
      <c r="E5" s="26"/>
      <c r="F5" s="25"/>
      <c r="G5" s="26"/>
      <c r="H5" s="25"/>
      <c r="I5" s="26"/>
      <c r="J5" s="25"/>
      <c r="K5" s="26"/>
      <c r="L5" s="25"/>
      <c r="M5" s="26"/>
      <c r="N5" s="25"/>
      <c r="O5" s="26"/>
      <c r="P5" s="25"/>
      <c r="Q5" s="26"/>
      <c r="R5" s="25"/>
    </row>
    <row r="6" spans="1:18" ht="18" customHeight="1" x14ac:dyDescent="0.25">
      <c r="A6" s="67" t="s">
        <v>139</v>
      </c>
      <c r="B6" s="120"/>
      <c r="C6" s="26"/>
      <c r="D6" s="25"/>
      <c r="E6" s="26"/>
      <c r="F6" s="25"/>
      <c r="G6" s="26"/>
      <c r="H6" s="25"/>
      <c r="I6" s="26"/>
      <c r="J6" s="25"/>
      <c r="K6" s="26"/>
      <c r="L6" s="25"/>
      <c r="M6" s="26"/>
      <c r="N6" s="25"/>
      <c r="O6" s="26"/>
      <c r="P6" s="25"/>
      <c r="Q6" s="26"/>
      <c r="R6" s="25"/>
    </row>
    <row r="7" spans="1:18" ht="18" customHeight="1" x14ac:dyDescent="0.25">
      <c r="A7" s="67" t="s">
        <v>137</v>
      </c>
      <c r="B7" s="120"/>
      <c r="C7" s="26"/>
      <c r="D7" s="25"/>
      <c r="E7" s="26"/>
      <c r="F7" s="25"/>
      <c r="G7" s="26"/>
      <c r="H7" s="25"/>
      <c r="I7" s="26"/>
      <c r="J7" s="25"/>
      <c r="K7" s="26"/>
      <c r="L7" s="25"/>
      <c r="M7" s="26"/>
      <c r="N7" s="25"/>
      <c r="O7" s="26"/>
      <c r="P7" s="25"/>
      <c r="Q7" s="26"/>
      <c r="R7" s="25"/>
    </row>
    <row r="8" spans="1:18" ht="18" customHeight="1" x14ac:dyDescent="0.25">
      <c r="A8" s="67" t="s">
        <v>301</v>
      </c>
      <c r="B8" s="120"/>
      <c r="C8" s="26"/>
      <c r="D8" s="25"/>
      <c r="E8" s="26"/>
      <c r="F8" s="25"/>
      <c r="G8" s="26"/>
      <c r="H8" s="25"/>
      <c r="I8" s="26"/>
      <c r="J8" s="25"/>
      <c r="K8" s="26"/>
      <c r="L8" s="25"/>
      <c r="M8" s="26"/>
      <c r="N8" s="25"/>
      <c r="O8" s="26"/>
      <c r="P8" s="25"/>
      <c r="Q8" s="26"/>
      <c r="R8" s="25"/>
    </row>
    <row r="9" spans="1:18" ht="18" customHeight="1" x14ac:dyDescent="0.25">
      <c r="A9" s="2" t="s">
        <v>76</v>
      </c>
      <c r="B9" s="50"/>
      <c r="C9" s="51"/>
      <c r="D9" s="51"/>
      <c r="E9" s="51"/>
      <c r="F9" s="51"/>
      <c r="G9" s="51"/>
      <c r="H9" s="51"/>
      <c r="I9" s="51"/>
      <c r="J9" s="51"/>
      <c r="K9" s="51"/>
      <c r="L9" s="51"/>
      <c r="M9" s="51"/>
      <c r="N9" s="51"/>
      <c r="O9" s="51"/>
      <c r="P9" s="51"/>
      <c r="Q9" s="51"/>
      <c r="R9" s="121"/>
    </row>
    <row r="10" spans="1:18" ht="18" customHeight="1" x14ac:dyDescent="0.25">
      <c r="A10" s="67" t="s">
        <v>70</v>
      </c>
      <c r="B10" s="50"/>
      <c r="C10" s="51"/>
      <c r="D10" s="51"/>
      <c r="E10" s="51"/>
      <c r="F10" s="51"/>
      <c r="G10" s="51"/>
      <c r="H10" s="51"/>
      <c r="I10" s="51"/>
      <c r="J10" s="51"/>
      <c r="K10" s="51"/>
      <c r="L10" s="51"/>
      <c r="M10" s="51"/>
      <c r="N10" s="51"/>
      <c r="O10" s="51"/>
      <c r="P10" s="51"/>
      <c r="Q10" s="51"/>
      <c r="R10" s="121"/>
    </row>
    <row r="11" spans="1:18" ht="84" customHeight="1" x14ac:dyDescent="0.3">
      <c r="A11" s="116" t="s">
        <v>68</v>
      </c>
      <c r="B11" s="116" t="s">
        <v>67</v>
      </c>
      <c r="C11" s="115" t="s">
        <v>122</v>
      </c>
      <c r="D11" s="115" t="s">
        <v>123</v>
      </c>
      <c r="E11" s="115" t="s">
        <v>124</v>
      </c>
      <c r="F11" s="115" t="s">
        <v>125</v>
      </c>
      <c r="G11" s="115" t="s">
        <v>126</v>
      </c>
      <c r="H11" s="115" t="s">
        <v>127</v>
      </c>
      <c r="I11" s="115" t="s">
        <v>300</v>
      </c>
      <c r="J11" s="115" t="s">
        <v>281</v>
      </c>
      <c r="K11" s="115" t="s">
        <v>282</v>
      </c>
      <c r="L11" s="115" t="s">
        <v>283</v>
      </c>
      <c r="M11" s="115" t="s">
        <v>284</v>
      </c>
      <c r="N11" s="115" t="s">
        <v>285</v>
      </c>
      <c r="O11" s="115" t="s">
        <v>286</v>
      </c>
      <c r="P11" s="115" t="s">
        <v>128</v>
      </c>
      <c r="Q11" s="115" t="s">
        <v>287</v>
      </c>
      <c r="R11" s="115" t="s">
        <v>113</v>
      </c>
    </row>
    <row r="12" spans="1:18" ht="26.15" customHeight="1" x14ac:dyDescent="0.3">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5">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61.81337973738723</v>
      </c>
      <c r="K13" s="129">
        <f t="shared" ref="K13:K36" si="0">(D13/$Q13)*100</f>
        <v>60.858495118220176</v>
      </c>
      <c r="L13" s="129">
        <f t="shared" ref="L13:L36" si="1">(E13/$Q13)*100</f>
        <v>81.669215861137829</v>
      </c>
      <c r="M13" s="129">
        <f t="shared" ref="M13:M36" si="2">(F13/$Q13)*100</f>
        <v>52.698123832764374</v>
      </c>
      <c r="N13" s="129">
        <f t="shared" ref="N13:N36" si="3">(G13/$Q13)*100</f>
        <v>70.120827360229356</v>
      </c>
      <c r="O13" s="129">
        <f t="shared" ref="O13:O36" si="4">(H13/$Q13)*100</f>
        <v>53.075712121662164</v>
      </c>
      <c r="P13" s="129">
        <f t="shared" ref="P13:P36" si="5">(I13/$Q13)*100</f>
        <v>100.40651468066399</v>
      </c>
      <c r="Q13" s="130">
        <v>60.046728971962615</v>
      </c>
      <c r="R13" s="126" t="s">
        <v>256</v>
      </c>
    </row>
    <row r="14" spans="1:18" ht="14.25" customHeight="1" x14ac:dyDescent="0.25">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58.632431797722028</v>
      </c>
      <c r="K14" s="129">
        <f t="shared" si="0"/>
        <v>63.170877182341101</v>
      </c>
      <c r="L14" s="129">
        <f t="shared" si="1"/>
        <v>83.987029106018895</v>
      </c>
      <c r="M14" s="129">
        <f t="shared" si="2"/>
        <v>46.929383495769152</v>
      </c>
      <c r="N14" s="129">
        <f t="shared" si="3"/>
        <v>71.36175173003997</v>
      </c>
      <c r="O14" s="129">
        <f t="shared" si="4"/>
        <v>55.861191541633758</v>
      </c>
      <c r="P14" s="129">
        <f t="shared" si="5"/>
        <v>101.98599432573047</v>
      </c>
      <c r="Q14" s="130">
        <v>60.981308411214961</v>
      </c>
      <c r="R14" s="126" t="s">
        <v>257</v>
      </c>
    </row>
    <row r="15" spans="1:18" ht="14.25" customHeight="1" x14ac:dyDescent="0.25">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57.504227570710462</v>
      </c>
      <c r="K15" s="129">
        <f t="shared" si="0"/>
        <v>62.016536045936718</v>
      </c>
      <c r="L15" s="129">
        <f t="shared" si="1"/>
        <v>84.998301497295444</v>
      </c>
      <c r="M15" s="129">
        <f t="shared" si="2"/>
        <v>54.668938117133422</v>
      </c>
      <c r="N15" s="129">
        <f t="shared" si="3"/>
        <v>71.761284744963447</v>
      </c>
      <c r="O15" s="129">
        <f t="shared" si="4"/>
        <v>57.736265915109975</v>
      </c>
      <c r="P15" s="129">
        <f t="shared" si="5"/>
        <v>100.19050939472798</v>
      </c>
      <c r="Q15" s="130">
        <v>62.967289719626173</v>
      </c>
      <c r="R15" s="126" t="s">
        <v>258</v>
      </c>
    </row>
    <row r="16" spans="1:18" ht="14.25" customHeight="1" x14ac:dyDescent="0.25">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60.726447219069236</v>
      </c>
      <c r="K16" s="129">
        <f t="shared" si="0"/>
        <v>61.861710383361789</v>
      </c>
      <c r="L16" s="129">
        <f t="shared" si="1"/>
        <v>84.217067108533541</v>
      </c>
      <c r="M16" s="129">
        <f t="shared" si="2"/>
        <v>72.050406425857332</v>
      </c>
      <c r="N16" s="129">
        <f t="shared" si="3"/>
        <v>72.717662161141718</v>
      </c>
      <c r="O16" s="129">
        <f t="shared" si="4"/>
        <v>59.457790749887742</v>
      </c>
      <c r="P16" s="129">
        <f t="shared" si="5"/>
        <v>101.20575075667848</v>
      </c>
      <c r="Q16" s="130">
        <v>63.551401869158887</v>
      </c>
      <c r="R16" s="126" t="s">
        <v>259</v>
      </c>
    </row>
    <row r="17" spans="1:18" ht="14.25" customHeight="1" x14ac:dyDescent="0.25">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61.033367890934578</v>
      </c>
      <c r="K17" s="129">
        <f t="shared" si="0"/>
        <v>62.171970700018107</v>
      </c>
      <c r="L17" s="129">
        <f t="shared" si="1"/>
        <v>82.696903442314536</v>
      </c>
      <c r="M17" s="129">
        <f t="shared" si="2"/>
        <v>59.505683780488894</v>
      </c>
      <c r="N17" s="129">
        <f t="shared" si="3"/>
        <v>71.603416395174776</v>
      </c>
      <c r="O17" s="129">
        <f t="shared" si="4"/>
        <v>53.371730922920065</v>
      </c>
      <c r="P17" s="129">
        <f t="shared" si="5"/>
        <v>99.724598001922161</v>
      </c>
      <c r="Q17" s="130">
        <v>64.719626168224295</v>
      </c>
      <c r="R17" s="126" t="s">
        <v>260</v>
      </c>
    </row>
    <row r="18" spans="1:18" ht="14.25" customHeight="1" x14ac:dyDescent="0.25">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58.159325649240024</v>
      </c>
      <c r="K18" s="129">
        <f t="shared" si="0"/>
        <v>62.181022321993453</v>
      </c>
      <c r="L18" s="129">
        <f t="shared" si="1"/>
        <v>85.463142166416858</v>
      </c>
      <c r="M18" s="129">
        <f t="shared" si="2"/>
        <v>47.117053397797392</v>
      </c>
      <c r="N18" s="129">
        <f t="shared" si="3"/>
        <v>71.825015903706742</v>
      </c>
      <c r="O18" s="129">
        <f t="shared" si="4"/>
        <v>58.756931921413354</v>
      </c>
      <c r="P18" s="129">
        <f t="shared" si="5"/>
        <v>102.55224289818446</v>
      </c>
      <c r="Q18" s="130">
        <v>65.771028037383189</v>
      </c>
      <c r="R18" s="126" t="s">
        <v>261</v>
      </c>
    </row>
    <row r="19" spans="1:18" ht="14.25" customHeight="1" x14ac:dyDescent="0.25">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58.229085417792923</v>
      </c>
      <c r="K19" s="129">
        <f t="shared" si="0"/>
        <v>62.517679027688253</v>
      </c>
      <c r="L19" s="129">
        <f t="shared" si="1"/>
        <v>88.992301789648266</v>
      </c>
      <c r="M19" s="129">
        <f t="shared" si="2"/>
        <v>47.1122466722327</v>
      </c>
      <c r="N19" s="129">
        <f t="shared" si="3"/>
        <v>73.385057224913183</v>
      </c>
      <c r="O19" s="129">
        <f t="shared" si="4"/>
        <v>58.424448946189244</v>
      </c>
      <c r="P19" s="129">
        <f t="shared" si="5"/>
        <v>102.31223190730626</v>
      </c>
      <c r="Q19" s="130">
        <v>66.471962616822438</v>
      </c>
      <c r="R19" s="126" t="s">
        <v>262</v>
      </c>
    </row>
    <row r="20" spans="1:18" ht="14.25" customHeight="1" x14ac:dyDescent="0.25">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60.557762643460698</v>
      </c>
      <c r="K20" s="129">
        <f t="shared" si="0"/>
        <v>61.757915567282318</v>
      </c>
      <c r="L20" s="129">
        <f t="shared" si="1"/>
        <v>87.910798122065728</v>
      </c>
      <c r="M20" s="129">
        <f t="shared" si="2"/>
        <v>47.025756336876526</v>
      </c>
      <c r="N20" s="129">
        <f t="shared" si="3"/>
        <v>72.874768221366409</v>
      </c>
      <c r="O20" s="129">
        <f t="shared" si="4"/>
        <v>57.147211620016947</v>
      </c>
      <c r="P20" s="129">
        <f t="shared" si="5"/>
        <v>102.23247576435494</v>
      </c>
      <c r="Q20" s="130">
        <v>67.289719626168235</v>
      </c>
      <c r="R20" s="126" t="s">
        <v>263</v>
      </c>
    </row>
    <row r="21" spans="1:18" ht="14.25" customHeight="1" x14ac:dyDescent="0.25">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60.768183608910519</v>
      </c>
      <c r="K21" s="129">
        <f t="shared" si="0"/>
        <v>61.121236025351578</v>
      </c>
      <c r="L21" s="129">
        <f t="shared" si="1"/>
        <v>87.004501234209386</v>
      </c>
      <c r="M21" s="129">
        <f t="shared" si="2"/>
        <v>41.850780993163667</v>
      </c>
      <c r="N21" s="129">
        <f t="shared" si="3"/>
        <v>71.745872097896239</v>
      </c>
      <c r="O21" s="129">
        <f t="shared" si="4"/>
        <v>54.312583615330134</v>
      </c>
      <c r="P21" s="129">
        <f t="shared" si="5"/>
        <v>101.50756859398662</v>
      </c>
      <c r="Q21" s="130">
        <v>67.990654205607484</v>
      </c>
      <c r="R21" s="126" t="s">
        <v>264</v>
      </c>
    </row>
    <row r="22" spans="1:18" ht="14.25" customHeight="1" x14ac:dyDescent="0.25">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59.395456595089634</v>
      </c>
      <c r="K22" s="129">
        <f t="shared" si="0"/>
        <v>60.91191672389489</v>
      </c>
      <c r="L22" s="129">
        <f t="shared" si="1"/>
        <v>87.457246592882328</v>
      </c>
      <c r="M22" s="129">
        <f t="shared" si="2"/>
        <v>41.10821133749257</v>
      </c>
      <c r="N22" s="129">
        <f t="shared" si="3"/>
        <v>71.876483725183306</v>
      </c>
      <c r="O22" s="129">
        <f t="shared" si="4"/>
        <v>57.343406880685968</v>
      </c>
      <c r="P22" s="129">
        <f t="shared" si="5"/>
        <v>102.96343967392967</v>
      </c>
      <c r="Q22" s="130">
        <v>68.224299065420567</v>
      </c>
      <c r="R22" s="126" t="s">
        <v>265</v>
      </c>
    </row>
    <row r="23" spans="1:18" ht="14.25" customHeight="1" x14ac:dyDescent="0.25">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58.497380374321253</v>
      </c>
      <c r="K23" s="129">
        <f t="shared" si="0"/>
        <v>60.047882619695237</v>
      </c>
      <c r="L23" s="129">
        <f t="shared" si="1"/>
        <v>88.735249482235687</v>
      </c>
      <c r="M23" s="129">
        <f t="shared" si="2"/>
        <v>39.978176993558286</v>
      </c>
      <c r="N23" s="129">
        <f t="shared" si="3"/>
        <v>71.811289928372773</v>
      </c>
      <c r="O23" s="129">
        <f t="shared" si="4"/>
        <v>56.741256726853742</v>
      </c>
      <c r="P23" s="129">
        <f t="shared" si="5"/>
        <v>102.9758136001013</v>
      </c>
      <c r="Q23" s="130">
        <v>68.107476635514018</v>
      </c>
      <c r="R23" s="126" t="s">
        <v>266</v>
      </c>
    </row>
    <row r="24" spans="1:18" ht="14.25" customHeight="1" x14ac:dyDescent="0.25">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60.581614125190711</v>
      </c>
      <c r="K24" s="129">
        <f t="shared" si="0"/>
        <v>58.099634562396332</v>
      </c>
      <c r="L24" s="129">
        <f t="shared" si="1"/>
        <v>88.130579979801354</v>
      </c>
      <c r="M24" s="129">
        <f t="shared" si="2"/>
        <v>45.309868630911495</v>
      </c>
      <c r="N24" s="129">
        <f t="shared" si="3"/>
        <v>71.13474882619353</v>
      </c>
      <c r="O24" s="129">
        <f t="shared" si="4"/>
        <v>58.441811774191443</v>
      </c>
      <c r="P24" s="129">
        <f t="shared" si="5"/>
        <v>102.92657085472332</v>
      </c>
      <c r="Q24" s="130">
        <v>68.574766355140198</v>
      </c>
      <c r="R24" s="126" t="s">
        <v>267</v>
      </c>
    </row>
    <row r="25" spans="1:18" ht="14.25" customHeight="1" x14ac:dyDescent="0.25">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59.629715396383723</v>
      </c>
      <c r="K25" s="129">
        <f t="shared" si="0"/>
        <v>56.46437994722956</v>
      </c>
      <c r="L25" s="129">
        <f t="shared" si="1"/>
        <v>86.509448909938811</v>
      </c>
      <c r="M25" s="129">
        <f t="shared" si="2"/>
        <v>45.295711789366031</v>
      </c>
      <c r="N25" s="129">
        <f t="shared" si="3"/>
        <v>69.642496812223882</v>
      </c>
      <c r="O25" s="129">
        <f t="shared" si="4"/>
        <v>57.366795169649478</v>
      </c>
      <c r="P25" s="129">
        <f t="shared" si="5"/>
        <v>101.19338885023157</v>
      </c>
      <c r="Q25" s="130">
        <v>69.859813084112147</v>
      </c>
      <c r="R25" s="126" t="s">
        <v>268</v>
      </c>
    </row>
    <row r="26" spans="1:18" ht="14.25" customHeight="1" x14ac:dyDescent="0.25">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58.036550899298398</v>
      </c>
      <c r="K26" s="129">
        <f t="shared" si="0"/>
        <v>56.653857732287371</v>
      </c>
      <c r="L26" s="129">
        <f t="shared" si="1"/>
        <v>86.064157980218113</v>
      </c>
      <c r="M26" s="129">
        <f t="shared" si="2"/>
        <v>44.273351369445798</v>
      </c>
      <c r="N26" s="129">
        <f t="shared" si="3"/>
        <v>69.323086731397154</v>
      </c>
      <c r="O26" s="129">
        <f t="shared" si="4"/>
        <v>61.122496029509712</v>
      </c>
      <c r="P26" s="129">
        <f t="shared" si="5"/>
        <v>103.46080506884074</v>
      </c>
      <c r="Q26" s="130">
        <v>69.626168224299064</v>
      </c>
      <c r="R26" s="126" t="s">
        <v>269</v>
      </c>
    </row>
    <row r="27" spans="1:18" ht="14.25" customHeight="1" x14ac:dyDescent="0.25">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57.040563358011298</v>
      </c>
      <c r="K27" s="129">
        <f t="shared" si="0"/>
        <v>55.996184425279061</v>
      </c>
      <c r="L27" s="129">
        <f t="shared" si="1"/>
        <v>84.3380196754172</v>
      </c>
      <c r="M27" s="129">
        <f t="shared" si="2"/>
        <v>41.670090539398949</v>
      </c>
      <c r="N27" s="129">
        <f t="shared" si="3"/>
        <v>68.153881853036907</v>
      </c>
      <c r="O27" s="129">
        <f t="shared" si="4"/>
        <v>59.871127821452539</v>
      </c>
      <c r="P27" s="129">
        <f t="shared" si="5"/>
        <v>102.4185559896268</v>
      </c>
      <c r="Q27" s="130">
        <v>70.443925233644862</v>
      </c>
      <c r="R27" s="126" t="s">
        <v>270</v>
      </c>
    </row>
    <row r="28" spans="1:18" ht="14.25" customHeight="1" x14ac:dyDescent="0.25">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58.712203813773343</v>
      </c>
      <c r="K28" s="129">
        <f t="shared" si="0"/>
        <v>55.444497879217202</v>
      </c>
      <c r="L28" s="129">
        <f t="shared" si="1"/>
        <v>83.327131020185902</v>
      </c>
      <c r="M28" s="129">
        <f t="shared" si="2"/>
        <v>42.868555209604637</v>
      </c>
      <c r="N28" s="129">
        <f t="shared" si="3"/>
        <v>67.482415036750837</v>
      </c>
      <c r="O28" s="129">
        <f t="shared" si="4"/>
        <v>59.415385001065445</v>
      </c>
      <c r="P28" s="129">
        <f t="shared" si="5"/>
        <v>101.72395425808986</v>
      </c>
      <c r="Q28" s="130">
        <v>71.144859813084111</v>
      </c>
      <c r="R28" s="126" t="s">
        <v>271</v>
      </c>
    </row>
    <row r="29" spans="1:18" ht="14.25" customHeight="1" x14ac:dyDescent="0.25">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58.74192280014541</v>
      </c>
      <c r="K29" s="129">
        <f t="shared" si="0"/>
        <v>55.172711124907302</v>
      </c>
      <c r="L29" s="129">
        <f t="shared" si="1"/>
        <v>82.02321474898109</v>
      </c>
      <c r="M29" s="129">
        <f t="shared" si="2"/>
        <v>40.485466467862679</v>
      </c>
      <c r="N29" s="129">
        <f t="shared" si="3"/>
        <v>66.79251931838202</v>
      </c>
      <c r="O29" s="129">
        <f t="shared" si="4"/>
        <v>60.191837549269053</v>
      </c>
      <c r="P29" s="129">
        <f t="shared" si="5"/>
        <v>101.22530742349136</v>
      </c>
      <c r="Q29" s="130">
        <v>71.495327102803756</v>
      </c>
      <c r="R29" s="126" t="s">
        <v>272</v>
      </c>
    </row>
    <row r="30" spans="1:18" ht="14.25" customHeight="1" x14ac:dyDescent="0.25">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61.743540423723609</v>
      </c>
      <c r="K30" s="129">
        <f t="shared" si="0"/>
        <v>59.894892357816566</v>
      </c>
      <c r="L30" s="129">
        <f t="shared" si="1"/>
        <v>88.006408356092663</v>
      </c>
      <c r="M30" s="129">
        <f t="shared" si="2"/>
        <v>43.673058926674962</v>
      </c>
      <c r="N30" s="129">
        <f t="shared" si="3"/>
        <v>71.993271656854489</v>
      </c>
      <c r="O30" s="129">
        <f t="shared" si="4"/>
        <v>61.024831095902435</v>
      </c>
      <c r="P30" s="129">
        <f t="shared" si="5"/>
        <v>103.29619466393363</v>
      </c>
      <c r="Q30" s="130">
        <v>71.144859813084111</v>
      </c>
      <c r="R30" s="126" t="s">
        <v>273</v>
      </c>
    </row>
    <row r="31" spans="1:18" ht="14.25" customHeight="1" x14ac:dyDescent="0.25">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61.064368529289901</v>
      </c>
      <c r="K31" s="129">
        <f t="shared" si="0"/>
        <v>59.698837063682944</v>
      </c>
      <c r="L31" s="129">
        <f t="shared" si="1"/>
        <v>88.25648430083551</v>
      </c>
      <c r="M31" s="129">
        <f t="shared" si="2"/>
        <v>42.613679704196564</v>
      </c>
      <c r="N31" s="129">
        <f t="shared" si="3"/>
        <v>71.757614466488334</v>
      </c>
      <c r="O31" s="129">
        <f t="shared" si="4"/>
        <v>62.02821054209717</v>
      </c>
      <c r="P31" s="129">
        <f t="shared" si="5"/>
        <v>102.80136351819912</v>
      </c>
      <c r="Q31" s="130">
        <v>71.378504672897208</v>
      </c>
      <c r="R31" s="126" t="s">
        <v>274</v>
      </c>
    </row>
    <row r="32" spans="1:18" ht="14.25" customHeight="1" x14ac:dyDescent="0.25">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62.15876729887281</v>
      </c>
      <c r="K32" s="129">
        <f t="shared" si="0"/>
        <v>58.927285049935833</v>
      </c>
      <c r="L32" s="129">
        <f t="shared" si="1"/>
        <v>86.584657009467577</v>
      </c>
      <c r="M32" s="129">
        <f t="shared" si="2"/>
        <v>41.610647828309574</v>
      </c>
      <c r="N32" s="129">
        <f t="shared" si="3"/>
        <v>70.652694623196538</v>
      </c>
      <c r="O32" s="129">
        <f t="shared" si="4"/>
        <v>60.830692202394907</v>
      </c>
      <c r="P32" s="129">
        <f t="shared" si="5"/>
        <v>101.78211953320104</v>
      </c>
      <c r="Q32" s="130">
        <v>72.313084112149539</v>
      </c>
      <c r="R32" s="126" t="s">
        <v>275</v>
      </c>
    </row>
    <row r="33" spans="1:18" ht="14.25" customHeight="1" x14ac:dyDescent="0.25">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61.958578032209779</v>
      </c>
      <c r="K33" s="129">
        <f t="shared" si="0"/>
        <v>59.10120284331596</v>
      </c>
      <c r="L33" s="129">
        <f t="shared" si="1"/>
        <v>86.305801431337244</v>
      </c>
      <c r="M33" s="129">
        <f t="shared" si="2"/>
        <v>40.913094828982345</v>
      </c>
      <c r="N33" s="129">
        <f t="shared" si="3"/>
        <v>70.779044937665233</v>
      </c>
      <c r="O33" s="129">
        <f t="shared" si="4"/>
        <v>62.607712259222382</v>
      </c>
      <c r="P33" s="129">
        <f t="shared" si="5"/>
        <v>102.22524830053277</v>
      </c>
      <c r="Q33" s="130">
        <v>72.546728971962622</v>
      </c>
      <c r="R33" s="56" t="s">
        <v>252</v>
      </c>
    </row>
    <row r="34" spans="1:18" ht="14.25" customHeight="1" x14ac:dyDescent="0.25">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59.911587543925179</v>
      </c>
      <c r="K34" s="129">
        <f t="shared" si="0"/>
        <v>59.170340647576005</v>
      </c>
      <c r="L34" s="129">
        <f t="shared" si="1"/>
        <v>85.441373188302023</v>
      </c>
      <c r="M34" s="129">
        <f t="shared" si="2"/>
        <v>40.586312921402609</v>
      </c>
      <c r="N34" s="129">
        <f t="shared" si="3"/>
        <v>70.21371710269986</v>
      </c>
      <c r="O34" s="129">
        <f t="shared" si="4"/>
        <v>63.412433236592435</v>
      </c>
      <c r="P34" s="129">
        <f t="shared" si="5"/>
        <v>102.93829648848194</v>
      </c>
      <c r="Q34" s="130">
        <v>73.130841121495337</v>
      </c>
      <c r="R34" s="56" t="s">
        <v>253</v>
      </c>
    </row>
    <row r="35" spans="1:18" ht="14.25" customHeight="1" x14ac:dyDescent="0.25">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59.068518818802588</v>
      </c>
      <c r="K35" s="129">
        <f t="shared" si="0"/>
        <v>58.794655945051709</v>
      </c>
      <c r="L35" s="129">
        <f t="shared" si="1"/>
        <v>85.072861410889573</v>
      </c>
      <c r="M35" s="129">
        <f t="shared" si="2"/>
        <v>40.328622045711164</v>
      </c>
      <c r="N35" s="129">
        <f t="shared" si="3"/>
        <v>69.767915724270011</v>
      </c>
      <c r="O35" s="129">
        <f t="shared" si="4"/>
        <v>62.750514964255423</v>
      </c>
      <c r="P35" s="129">
        <f t="shared" si="5"/>
        <v>102.43670324207237</v>
      </c>
      <c r="Q35" s="130">
        <v>73.598130841121502</v>
      </c>
      <c r="R35" s="56" t="s">
        <v>254</v>
      </c>
    </row>
    <row r="36" spans="1:18" ht="14.25" customHeight="1" x14ac:dyDescent="0.25">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59.850768042869497</v>
      </c>
      <c r="K36" s="129">
        <f t="shared" si="0"/>
        <v>58.057418879910003</v>
      </c>
      <c r="L36" s="129">
        <f t="shared" si="1"/>
        <v>83.83432541673524</v>
      </c>
      <c r="M36" s="129">
        <f t="shared" si="2"/>
        <v>40.919984518258964</v>
      </c>
      <c r="N36" s="129">
        <f t="shared" si="3"/>
        <v>69.065315632532659</v>
      </c>
      <c r="O36" s="129">
        <f t="shared" si="4"/>
        <v>61.323554045322922</v>
      </c>
      <c r="P36" s="129">
        <f t="shared" si="5"/>
        <v>101.60246295400195</v>
      </c>
      <c r="Q36" s="130">
        <v>74.532710280373834</v>
      </c>
      <c r="R36" s="56" t="s">
        <v>255</v>
      </c>
    </row>
    <row r="37" spans="1:18" ht="14.25" customHeight="1" x14ac:dyDescent="0.25">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60.349264317087446</v>
      </c>
      <c r="K37" s="129">
        <f t="shared" ref="K37:K68" si="8">(D37/$Q37)*100</f>
        <v>57.516511250594057</v>
      </c>
      <c r="L37" s="129">
        <f t="shared" ref="L37:L68" si="9">(E37/$Q37)*100</f>
        <v>83.053260273101031</v>
      </c>
      <c r="M37" s="129">
        <f t="shared" ref="M37:M68" si="10">(F37/$Q37)*100</f>
        <v>44.233962915750389</v>
      </c>
      <c r="N37" s="129">
        <f t="shared" ref="N37:N68" si="11">(G37/$Q37)*100</f>
        <v>68.59247801369807</v>
      </c>
      <c r="O37" s="129">
        <f t="shared" ref="O37:O68" si="12">(H37/$Q37)*100</f>
        <v>62.527855483381522</v>
      </c>
      <c r="P37" s="129">
        <f t="shared" ref="P37:P68" si="13">(I37/$Q37)*100</f>
        <v>101.25057317937384</v>
      </c>
      <c r="Q37" s="130">
        <v>75.233644859813097</v>
      </c>
      <c r="R37" s="56" t="s">
        <v>145</v>
      </c>
    </row>
    <row r="38" spans="1:18" ht="14.25" customHeight="1" x14ac:dyDescent="0.25">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57.912294786966044</v>
      </c>
      <c r="K38" s="129">
        <f t="shared" si="8"/>
        <v>56.46437994722956</v>
      </c>
      <c r="L38" s="129">
        <f t="shared" si="9"/>
        <v>81.701071172043356</v>
      </c>
      <c r="M38" s="129">
        <f t="shared" si="10"/>
        <v>43.424805057535458</v>
      </c>
      <c r="N38" s="129">
        <f t="shared" si="11"/>
        <v>67.337737562228</v>
      </c>
      <c r="O38" s="129">
        <f t="shared" si="12"/>
        <v>61.259541984732834</v>
      </c>
      <c r="P38" s="129">
        <f t="shared" si="13"/>
        <v>100.56610465433515</v>
      </c>
      <c r="Q38" s="130">
        <v>76.63551401869158</v>
      </c>
      <c r="R38" s="56" t="s">
        <v>153</v>
      </c>
    </row>
    <row r="39" spans="1:18" ht="14.25" customHeight="1" x14ac:dyDescent="0.25">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57.414095552574565</v>
      </c>
      <c r="K39" s="129">
        <f t="shared" si="8"/>
        <v>56.122171583913008</v>
      </c>
      <c r="L39" s="129">
        <f t="shared" si="9"/>
        <v>81.205913164940043</v>
      </c>
      <c r="M39" s="129">
        <f t="shared" si="10"/>
        <v>44.540251245075446</v>
      </c>
      <c r="N39" s="129">
        <f t="shared" si="11"/>
        <v>67.096121678920113</v>
      </c>
      <c r="O39" s="129">
        <f t="shared" si="12"/>
        <v>62.002081887578065</v>
      </c>
      <c r="P39" s="129">
        <f t="shared" si="13"/>
        <v>99.956613110975525</v>
      </c>
      <c r="Q39" s="130">
        <v>77.10280373831776</v>
      </c>
      <c r="R39" s="56" t="s">
        <v>154</v>
      </c>
    </row>
    <row r="40" spans="1:18" ht="14.25" customHeight="1" x14ac:dyDescent="0.25">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59.712803942271421</v>
      </c>
      <c r="K40" s="129">
        <f t="shared" si="8"/>
        <v>56.207334211506186</v>
      </c>
      <c r="L40" s="129">
        <f t="shared" si="9"/>
        <v>79.832283811851653</v>
      </c>
      <c r="M40" s="129">
        <f t="shared" si="10"/>
        <v>50.130714169614507</v>
      </c>
      <c r="N40" s="129">
        <f t="shared" si="11"/>
        <v>66.864448214804</v>
      </c>
      <c r="O40" s="129">
        <f t="shared" si="12"/>
        <v>66.062389231891942</v>
      </c>
      <c r="P40" s="129">
        <f t="shared" si="13"/>
        <v>100.83476761278187</v>
      </c>
      <c r="Q40" s="130">
        <v>76.985981308411226</v>
      </c>
      <c r="R40" s="56" t="s">
        <v>155</v>
      </c>
    </row>
    <row r="41" spans="1:18" ht="14.25" customHeight="1" x14ac:dyDescent="0.25">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60.932299582523711</v>
      </c>
      <c r="K41" s="129">
        <f t="shared" si="8"/>
        <v>57.073394831097957</v>
      </c>
      <c r="L41" s="129">
        <f t="shared" si="9"/>
        <v>80.049085661186609</v>
      </c>
      <c r="M41" s="129">
        <f t="shared" si="10"/>
        <v>47.236392361605425</v>
      </c>
      <c r="N41" s="129">
        <f t="shared" si="11"/>
        <v>67.386776535837669</v>
      </c>
      <c r="O41" s="129">
        <f t="shared" si="12"/>
        <v>67.96127924346321</v>
      </c>
      <c r="P41" s="129">
        <f t="shared" si="13"/>
        <v>102.38846202900346</v>
      </c>
      <c r="Q41" s="130">
        <v>75.817757009345812</v>
      </c>
      <c r="R41" s="56" t="s">
        <v>146</v>
      </c>
    </row>
    <row r="42" spans="1:18" ht="14.25" customHeight="1" x14ac:dyDescent="0.25">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59.252594890250052</v>
      </c>
      <c r="K42" s="129">
        <f t="shared" si="8"/>
        <v>56.724584463115399</v>
      </c>
      <c r="L42" s="129">
        <f t="shared" si="9"/>
        <v>79.466436940312462</v>
      </c>
      <c r="M42" s="129">
        <f t="shared" si="10"/>
        <v>40.85544222172819</v>
      </c>
      <c r="N42" s="129">
        <f t="shared" si="11"/>
        <v>66.673371075209658</v>
      </c>
      <c r="O42" s="129">
        <f t="shared" si="12"/>
        <v>67.125150971494236</v>
      </c>
      <c r="P42" s="129">
        <f t="shared" si="13"/>
        <v>102.95638786654158</v>
      </c>
      <c r="Q42" s="130">
        <v>76.05140186915888</v>
      </c>
      <c r="R42" s="56" t="s">
        <v>156</v>
      </c>
    </row>
    <row r="43" spans="1:18" ht="14.25" customHeight="1" x14ac:dyDescent="0.25">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57.128519368796574</v>
      </c>
      <c r="K43" s="129">
        <f t="shared" si="8"/>
        <v>55.190747316840913</v>
      </c>
      <c r="L43" s="129">
        <f t="shared" si="9"/>
        <v>75.980476158385727</v>
      </c>
      <c r="M43" s="129">
        <f t="shared" si="10"/>
        <v>38.416564715140254</v>
      </c>
      <c r="N43" s="129">
        <f t="shared" si="11"/>
        <v>64.113042555039698</v>
      </c>
      <c r="O43" s="129">
        <f t="shared" si="12"/>
        <v>70.133731274751767</v>
      </c>
      <c r="P43" s="129">
        <f t="shared" si="13"/>
        <v>101.22083732821984</v>
      </c>
      <c r="Q43" s="130">
        <v>77.686915887850475</v>
      </c>
      <c r="R43" s="56" t="s">
        <v>157</v>
      </c>
    </row>
    <row r="44" spans="1:18" ht="14.25" customHeight="1" x14ac:dyDescent="0.25">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60.390116126779013</v>
      </c>
      <c r="K44" s="129">
        <f t="shared" si="8"/>
        <v>55.421960625126857</v>
      </c>
      <c r="L44" s="129">
        <f t="shared" si="9"/>
        <v>75.204570077809535</v>
      </c>
      <c r="M44" s="129">
        <f t="shared" si="10"/>
        <v>40.702937291653562</v>
      </c>
      <c r="N44" s="129">
        <f t="shared" si="11"/>
        <v>64.240150093808637</v>
      </c>
      <c r="O44" s="129">
        <f t="shared" si="12"/>
        <v>72.003523194362899</v>
      </c>
      <c r="P44" s="129">
        <f t="shared" si="13"/>
        <v>103.99862330063672</v>
      </c>
      <c r="Q44" s="130">
        <v>75.934579439252332</v>
      </c>
      <c r="R44" s="56" t="s">
        <v>158</v>
      </c>
    </row>
    <row r="45" spans="1:18" ht="14.25" customHeight="1" x14ac:dyDescent="0.25">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59.74669023197314</v>
      </c>
      <c r="K45" s="129">
        <f t="shared" si="8"/>
        <v>53.972040497504047</v>
      </c>
      <c r="L45" s="129">
        <f t="shared" si="9"/>
        <v>74.403303729948547</v>
      </c>
      <c r="M45" s="129">
        <f t="shared" si="10"/>
        <v>34.623048097661396</v>
      </c>
      <c r="N45" s="129">
        <f t="shared" si="11"/>
        <v>62.886696639136538</v>
      </c>
      <c r="O45" s="129">
        <f t="shared" si="12"/>
        <v>69.868823126169161</v>
      </c>
      <c r="P45" s="129">
        <f t="shared" si="13"/>
        <v>102.74483364489799</v>
      </c>
      <c r="Q45" s="130">
        <v>76.752336448598129</v>
      </c>
      <c r="R45" s="56" t="s">
        <v>147</v>
      </c>
    </row>
    <row r="46" spans="1:18" ht="14.25" customHeight="1" x14ac:dyDescent="0.25">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58.680730787713628</v>
      </c>
      <c r="K46" s="129">
        <f t="shared" si="8"/>
        <v>53.808240678088247</v>
      </c>
      <c r="L46" s="129">
        <f t="shared" si="9"/>
        <v>74.01117978390414</v>
      </c>
      <c r="M46" s="129">
        <f t="shared" si="10"/>
        <v>32.499996898097535</v>
      </c>
      <c r="N46" s="129">
        <f t="shared" si="11"/>
        <v>62.529097457734416</v>
      </c>
      <c r="O46" s="129">
        <f t="shared" si="12"/>
        <v>73.37511149208261</v>
      </c>
      <c r="P46" s="129">
        <f t="shared" si="13"/>
        <v>103.59537364252662</v>
      </c>
      <c r="Q46" s="130">
        <v>76.985981308411226</v>
      </c>
      <c r="R46" s="56" t="s">
        <v>159</v>
      </c>
    </row>
    <row r="47" spans="1:18" ht="14.25" customHeight="1" x14ac:dyDescent="0.25">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58.238857814914581</v>
      </c>
      <c r="K47" s="129">
        <f t="shared" si="8"/>
        <v>53.403058142861667</v>
      </c>
      <c r="L47" s="129">
        <f t="shared" si="9"/>
        <v>72.298412600465866</v>
      </c>
      <c r="M47" s="129">
        <f t="shared" si="10"/>
        <v>30.46330867213744</v>
      </c>
      <c r="N47" s="129">
        <f t="shared" si="11"/>
        <v>61.561779853689458</v>
      </c>
      <c r="O47" s="129">
        <f t="shared" si="12"/>
        <v>72.945599190655741</v>
      </c>
      <c r="P47" s="129">
        <f t="shared" si="13"/>
        <v>102.67108703269452</v>
      </c>
      <c r="Q47" s="130">
        <v>77.570093457943941</v>
      </c>
      <c r="R47" s="56" t="s">
        <v>160</v>
      </c>
    </row>
    <row r="48" spans="1:18" ht="14.25" customHeight="1" x14ac:dyDescent="0.25">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60.217363230406384</v>
      </c>
      <c r="K48" s="129">
        <f t="shared" si="8"/>
        <v>53.083279351587066</v>
      </c>
      <c r="L48" s="129">
        <f t="shared" si="9"/>
        <v>71.86548797411578</v>
      </c>
      <c r="M48" s="129">
        <f t="shared" si="10"/>
        <v>30.385671828868837</v>
      </c>
      <c r="N48" s="129">
        <f t="shared" si="11"/>
        <v>61.35764414687953</v>
      </c>
      <c r="O48" s="129">
        <f t="shared" si="12"/>
        <v>71.286053846505453</v>
      </c>
      <c r="P48" s="129">
        <f t="shared" si="13"/>
        <v>102.62964004876154</v>
      </c>
      <c r="Q48" s="130">
        <v>78.037383177570092</v>
      </c>
      <c r="R48" s="56" t="s">
        <v>161</v>
      </c>
    </row>
    <row r="49" spans="1:18" ht="14.25" customHeight="1" x14ac:dyDescent="0.25">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60.217363230406384</v>
      </c>
      <c r="K49" s="129">
        <f t="shared" si="8"/>
        <v>53.421389411151324</v>
      </c>
      <c r="L49" s="129">
        <f t="shared" si="9"/>
        <v>71.86548797411578</v>
      </c>
      <c r="M49" s="129">
        <f t="shared" si="10"/>
        <v>29.023555505505747</v>
      </c>
      <c r="N49" s="129">
        <f t="shared" si="11"/>
        <v>61.35764414687953</v>
      </c>
      <c r="O49" s="129">
        <f t="shared" si="12"/>
        <v>70.91923024180646</v>
      </c>
      <c r="P49" s="129">
        <f t="shared" si="13"/>
        <v>102.62964004876154</v>
      </c>
      <c r="Q49" s="130">
        <v>78.037383177570092</v>
      </c>
      <c r="R49" s="56" t="s">
        <v>148</v>
      </c>
    </row>
    <row r="50" spans="1:18" ht="14.25" customHeight="1" x14ac:dyDescent="0.25">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58.99140586995297</v>
      </c>
      <c r="K50" s="129">
        <f t="shared" si="8"/>
        <v>52.599258700841808</v>
      </c>
      <c r="L50" s="129">
        <f t="shared" si="9"/>
        <v>71.274617401377967</v>
      </c>
      <c r="M50" s="129">
        <f t="shared" si="10"/>
        <v>32.600358213604324</v>
      </c>
      <c r="N50" s="129">
        <f t="shared" si="11"/>
        <v>60.828901522097922</v>
      </c>
      <c r="O50" s="129">
        <f t="shared" si="12"/>
        <v>76.817520901490354</v>
      </c>
      <c r="P50" s="129">
        <f t="shared" si="13"/>
        <v>103.01613934164267</v>
      </c>
      <c r="Q50" s="130">
        <v>78.504672897196272</v>
      </c>
      <c r="R50" s="56" t="s">
        <v>162</v>
      </c>
    </row>
    <row r="51" spans="1:18" ht="14.25" customHeight="1" x14ac:dyDescent="0.25">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58.820235871385449</v>
      </c>
      <c r="K51" s="129">
        <f t="shared" si="8"/>
        <v>52.835129816092227</v>
      </c>
      <c r="L51" s="129">
        <f t="shared" si="9"/>
        <v>71.43040331949571</v>
      </c>
      <c r="M51" s="129">
        <f t="shared" si="10"/>
        <v>38.186869260939119</v>
      </c>
      <c r="N51" s="129">
        <f t="shared" si="11"/>
        <v>61.265928684776569</v>
      </c>
      <c r="O51" s="129">
        <f t="shared" si="12"/>
        <v>79.359645819783424</v>
      </c>
      <c r="P51" s="129">
        <f t="shared" si="13"/>
        <v>103.19184866390449</v>
      </c>
      <c r="Q51" s="130">
        <v>78.154205607476641</v>
      </c>
      <c r="R51" s="56" t="s">
        <v>163</v>
      </c>
    </row>
    <row r="52" spans="1:18" ht="14.25" customHeight="1" x14ac:dyDescent="0.25">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60.312607726909661</v>
      </c>
      <c r="K52" s="129">
        <f t="shared" si="8"/>
        <v>52.365484217726966</v>
      </c>
      <c r="L52" s="129">
        <f t="shared" si="9"/>
        <v>70.7954664011002</v>
      </c>
      <c r="M52" s="129">
        <f t="shared" si="10"/>
        <v>43.44677629387359</v>
      </c>
      <c r="N52" s="129">
        <f t="shared" si="11"/>
        <v>61.209718062092897</v>
      </c>
      <c r="O52" s="129">
        <f t="shared" si="12"/>
        <v>80.469324286118166</v>
      </c>
      <c r="P52" s="129">
        <f t="shared" si="13"/>
        <v>102.84199188002319</v>
      </c>
      <c r="Q52" s="130">
        <v>78.855140186915889</v>
      </c>
      <c r="R52" s="56" t="s">
        <v>164</v>
      </c>
    </row>
    <row r="53" spans="1:18" ht="14.25" customHeight="1" x14ac:dyDescent="0.25">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60.332352281364365</v>
      </c>
      <c r="K53" s="129">
        <f t="shared" si="8"/>
        <v>52.133778535347645</v>
      </c>
      <c r="L53" s="129">
        <f t="shared" si="9"/>
        <v>70.482212124989147</v>
      </c>
      <c r="M53" s="129">
        <f t="shared" si="10"/>
        <v>47.79677614647477</v>
      </c>
      <c r="N53" s="129">
        <f t="shared" si="11"/>
        <v>61.100950087283813</v>
      </c>
      <c r="O53" s="129">
        <f t="shared" si="12"/>
        <v>82.161273615708524</v>
      </c>
      <c r="P53" s="129">
        <f t="shared" si="13"/>
        <v>101.82204536305622</v>
      </c>
      <c r="Q53" s="130">
        <v>79.205607476635521</v>
      </c>
      <c r="R53" s="56" t="s">
        <v>149</v>
      </c>
    </row>
    <row r="54" spans="1:18" ht="14.25" customHeight="1" x14ac:dyDescent="0.25">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59.042587030693873</v>
      </c>
      <c r="K54" s="129">
        <f t="shared" si="8"/>
        <v>50.801285793230122</v>
      </c>
      <c r="L54" s="129">
        <f t="shared" si="9"/>
        <v>69.512273426021395</v>
      </c>
      <c r="M54" s="129">
        <f t="shared" si="10"/>
        <v>47.280612257203977</v>
      </c>
      <c r="N54" s="129">
        <f t="shared" si="11"/>
        <v>59.966449687785186</v>
      </c>
      <c r="O54" s="129">
        <f t="shared" si="12"/>
        <v>86.980116643022811</v>
      </c>
      <c r="P54" s="129">
        <f t="shared" si="13"/>
        <v>102.66938554638261</v>
      </c>
      <c r="Q54" s="130">
        <v>79.205607476635521</v>
      </c>
      <c r="R54" s="56" t="s">
        <v>165</v>
      </c>
    </row>
    <row r="55" spans="1:18" ht="14.25" customHeight="1" x14ac:dyDescent="0.25">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58.669439434034487</v>
      </c>
      <c r="K55" s="129">
        <f t="shared" si="8"/>
        <v>50.726467993829196</v>
      </c>
      <c r="L55" s="129">
        <f t="shared" si="9"/>
        <v>68.279970356346126</v>
      </c>
      <c r="M55" s="129">
        <f t="shared" si="10"/>
        <v>56.385165525272242</v>
      </c>
      <c r="N55" s="129">
        <f t="shared" si="11"/>
        <v>60.201799444550517</v>
      </c>
      <c r="O55" s="129">
        <f t="shared" si="12"/>
        <v>88.175246489561417</v>
      </c>
      <c r="P55" s="129">
        <f t="shared" si="13"/>
        <v>102.5181787930006</v>
      </c>
      <c r="Q55" s="130">
        <v>79.322429906542069</v>
      </c>
      <c r="R55" s="56" t="s">
        <v>166</v>
      </c>
    </row>
    <row r="56" spans="1:18" ht="14.25" customHeight="1" x14ac:dyDescent="0.25">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61.58376176804434</v>
      </c>
      <c r="K56" s="129">
        <f t="shared" si="8"/>
        <v>50.817941952506594</v>
      </c>
      <c r="L56" s="129">
        <f t="shared" si="9"/>
        <v>68.17955863523386</v>
      </c>
      <c r="M56" s="129">
        <f t="shared" si="10"/>
        <v>65.154153239382424</v>
      </c>
      <c r="N56" s="129">
        <f t="shared" si="11"/>
        <v>60.921241410556512</v>
      </c>
      <c r="O56" s="129">
        <f t="shared" si="12"/>
        <v>86.724292770543329</v>
      </c>
      <c r="P56" s="129">
        <f t="shared" si="13"/>
        <v>103.07145677062771</v>
      </c>
      <c r="Q56" s="130">
        <v>79.439252336448604</v>
      </c>
      <c r="R56" s="56" t="s">
        <v>167</v>
      </c>
    </row>
    <row r="57" spans="1:18" ht="14.25" customHeight="1" x14ac:dyDescent="0.25">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61.41793085163674</v>
      </c>
      <c r="K57" s="129">
        <f t="shared" si="8"/>
        <v>50.611867573137147</v>
      </c>
      <c r="L57" s="129">
        <f t="shared" si="9"/>
        <v>67.681897623297843</v>
      </c>
      <c r="M57" s="129">
        <f t="shared" si="10"/>
        <v>52.928123377359725</v>
      </c>
      <c r="N57" s="129">
        <f t="shared" si="11"/>
        <v>59.674484412919412</v>
      </c>
      <c r="O57" s="129">
        <f t="shared" si="12"/>
        <v>81.679389312977079</v>
      </c>
      <c r="P57" s="129">
        <f t="shared" si="13"/>
        <v>101.7599895491435</v>
      </c>
      <c r="Q57" s="130">
        <v>80.023364485981318</v>
      </c>
      <c r="R57" s="56" t="s">
        <v>150</v>
      </c>
    </row>
    <row r="58" spans="1:18" ht="14.25" customHeight="1" x14ac:dyDescent="0.25">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60.322190117466192</v>
      </c>
      <c r="K58" s="129">
        <f t="shared" si="8"/>
        <v>52.133537491074463</v>
      </c>
      <c r="L58" s="129">
        <f t="shared" si="9"/>
        <v>67.094211102690352</v>
      </c>
      <c r="M58" s="129">
        <f t="shared" si="10"/>
        <v>51.455638610188473</v>
      </c>
      <c r="N58" s="129">
        <f t="shared" si="11"/>
        <v>60.110461109181124</v>
      </c>
      <c r="O58" s="129">
        <f t="shared" si="12"/>
        <v>81.91579854398428</v>
      </c>
      <c r="P58" s="129">
        <f t="shared" si="13"/>
        <v>102.26206548237646</v>
      </c>
      <c r="Q58" s="130">
        <v>80.724299065420553</v>
      </c>
      <c r="R58" s="56" t="s">
        <v>168</v>
      </c>
    </row>
    <row r="59" spans="1:18" ht="14.25" customHeight="1" x14ac:dyDescent="0.25">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60.603412449016147</v>
      </c>
      <c r="K59" s="129">
        <f t="shared" si="8"/>
        <v>52.296965508287862</v>
      </c>
      <c r="L59" s="129">
        <f t="shared" si="9"/>
        <v>67.252826258961491</v>
      </c>
      <c r="M59" s="129">
        <f t="shared" si="10"/>
        <v>52.063382373300939</v>
      </c>
      <c r="N59" s="129">
        <f t="shared" si="11"/>
        <v>60.269483493067852</v>
      </c>
      <c r="O59" s="129">
        <f t="shared" si="12"/>
        <v>81.324775466466349</v>
      </c>
      <c r="P59" s="129">
        <f t="shared" si="13"/>
        <v>102.26206548237646</v>
      </c>
      <c r="Q59" s="130">
        <v>80.724299065420553</v>
      </c>
      <c r="R59" s="56" t="s">
        <v>169</v>
      </c>
    </row>
    <row r="60" spans="1:18" ht="14.25" customHeight="1" x14ac:dyDescent="0.25">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64.727870591704558</v>
      </c>
      <c r="K60" s="129">
        <f t="shared" si="8"/>
        <v>52.448770923406244</v>
      </c>
      <c r="L60" s="129">
        <f t="shared" si="9"/>
        <v>67.607120490458243</v>
      </c>
      <c r="M60" s="129">
        <f t="shared" si="10"/>
        <v>43.986153157846623</v>
      </c>
      <c r="N60" s="129">
        <f t="shared" si="11"/>
        <v>59.965979233545276</v>
      </c>
      <c r="O60" s="129">
        <f t="shared" si="12"/>
        <v>76.581836714344249</v>
      </c>
      <c r="P60" s="129">
        <f t="shared" si="13"/>
        <v>102.69787618147753</v>
      </c>
      <c r="Q60" s="130">
        <v>80.490654205607498</v>
      </c>
      <c r="R60" s="56" t="s">
        <v>170</v>
      </c>
    </row>
    <row r="61" spans="1:18" ht="14.25" customHeight="1" x14ac:dyDescent="0.25">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64.263740988214451</v>
      </c>
      <c r="K61" s="129">
        <f t="shared" si="8"/>
        <v>54.115072890601631</v>
      </c>
      <c r="L61" s="129">
        <f t="shared" si="9"/>
        <v>66.831142063021147</v>
      </c>
      <c r="M61" s="129">
        <f t="shared" si="10"/>
        <v>42.075428979002396</v>
      </c>
      <c r="N61" s="129">
        <f t="shared" si="11"/>
        <v>60.223624814213849</v>
      </c>
      <c r="O61" s="129">
        <f t="shared" si="12"/>
        <v>74.413790837504251</v>
      </c>
      <c r="P61" s="129">
        <f t="shared" si="13"/>
        <v>101.51913441755815</v>
      </c>
      <c r="Q61" s="130">
        <v>81.425233644859816</v>
      </c>
      <c r="R61" s="56" t="s">
        <v>151</v>
      </c>
    </row>
    <row r="62" spans="1:18" ht="14.25" customHeight="1" x14ac:dyDescent="0.25">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63.252390607668694</v>
      </c>
      <c r="K62" s="129">
        <f t="shared" si="8"/>
        <v>54.051372257177007</v>
      </c>
      <c r="L62" s="129">
        <f t="shared" si="9"/>
        <v>66.511266511266527</v>
      </c>
      <c r="M62" s="129">
        <f t="shared" si="10"/>
        <v>44.268332739305748</v>
      </c>
      <c r="N62" s="129">
        <f t="shared" si="11"/>
        <v>60.107742777832627</v>
      </c>
      <c r="O62" s="129">
        <f t="shared" si="12"/>
        <v>77.723407494399851</v>
      </c>
      <c r="P62" s="129">
        <f t="shared" si="13"/>
        <v>101.61443494776827</v>
      </c>
      <c r="Q62" s="130">
        <v>82.00934579439253</v>
      </c>
      <c r="R62" s="56" t="s">
        <v>171</v>
      </c>
    </row>
    <row r="63" spans="1:18" ht="14.25" customHeight="1" x14ac:dyDescent="0.25">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62.707593724088525</v>
      </c>
      <c r="K63" s="129">
        <f t="shared" si="8"/>
        <v>53.981549055932945</v>
      </c>
      <c r="L63" s="129">
        <f t="shared" si="9"/>
        <v>66.228239845261143</v>
      </c>
      <c r="M63" s="129">
        <f t="shared" si="10"/>
        <v>44.179236037415265</v>
      </c>
      <c r="N63" s="129">
        <f t="shared" si="11"/>
        <v>60.007829641566289</v>
      </c>
      <c r="O63" s="129">
        <f t="shared" si="12"/>
        <v>76.581668561528886</v>
      </c>
      <c r="P63" s="129">
        <f t="shared" si="13"/>
        <v>101.31784790645277</v>
      </c>
      <c r="Q63" s="130">
        <v>82.359813084112147</v>
      </c>
      <c r="R63" s="56" t="s">
        <v>172</v>
      </c>
    </row>
    <row r="64" spans="1:18" ht="14.25" customHeight="1" x14ac:dyDescent="0.25">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64.364909457511359</v>
      </c>
      <c r="K64" s="129">
        <f t="shared" si="8"/>
        <v>53.526008557570627</v>
      </c>
      <c r="L64" s="129">
        <f t="shared" si="9"/>
        <v>65.669351745301114</v>
      </c>
      <c r="M64" s="129">
        <f t="shared" si="10"/>
        <v>46.464332823876184</v>
      </c>
      <c r="N64" s="129">
        <f t="shared" si="11"/>
        <v>59.65598363511949</v>
      </c>
      <c r="O64" s="129">
        <f t="shared" si="12"/>
        <v>76.165168937417462</v>
      </c>
      <c r="P64" s="129">
        <f t="shared" si="13"/>
        <v>101.0015197424933</v>
      </c>
      <c r="Q64" s="130">
        <v>83.06074766355141</v>
      </c>
      <c r="R64" s="56" t="s">
        <v>173</v>
      </c>
    </row>
    <row r="65" spans="1:18" ht="14.25" customHeight="1" x14ac:dyDescent="0.25">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64.094468661471396</v>
      </c>
      <c r="K65" s="129">
        <f t="shared" si="8"/>
        <v>53.459272891214525</v>
      </c>
      <c r="L65" s="129">
        <f t="shared" si="9"/>
        <v>65.546935803770936</v>
      </c>
      <c r="M65" s="129">
        <f t="shared" si="10"/>
        <v>56.660047502238832</v>
      </c>
      <c r="N65" s="129">
        <f t="shared" si="11"/>
        <v>59.867027683987573</v>
      </c>
      <c r="O65" s="129">
        <f t="shared" si="12"/>
        <v>78.590672910385535</v>
      </c>
      <c r="P65" s="129">
        <f t="shared" si="13"/>
        <v>100.57714360912146</v>
      </c>
      <c r="Q65" s="130">
        <v>83.411214953271042</v>
      </c>
      <c r="R65" s="56" t="s">
        <v>152</v>
      </c>
    </row>
    <row r="66" spans="1:18" ht="14.25" customHeight="1" x14ac:dyDescent="0.25">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62.750662126371537</v>
      </c>
      <c r="K66" s="129">
        <f t="shared" si="8"/>
        <v>53.484315450014655</v>
      </c>
      <c r="L66" s="129">
        <f t="shared" si="9"/>
        <v>65.152937828994169</v>
      </c>
      <c r="M66" s="129">
        <f t="shared" si="10"/>
        <v>43.064413555010447</v>
      </c>
      <c r="N66" s="129">
        <f t="shared" si="11"/>
        <v>59.215518470974175</v>
      </c>
      <c r="O66" s="129">
        <f t="shared" si="12"/>
        <v>77.255089058524177</v>
      </c>
      <c r="P66" s="129">
        <f t="shared" si="13"/>
        <v>100.40392741735022</v>
      </c>
      <c r="Q66" s="130">
        <v>84.112149532710291</v>
      </c>
      <c r="R66" s="56" t="s">
        <v>174</v>
      </c>
    </row>
    <row r="67" spans="1:18" ht="14.25" customHeight="1" x14ac:dyDescent="0.25">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62.40397338534185</v>
      </c>
      <c r="K67" s="129">
        <f t="shared" si="8"/>
        <v>53.812737795011579</v>
      </c>
      <c r="L67" s="129">
        <f t="shared" si="9"/>
        <v>65.398518686200575</v>
      </c>
      <c r="M67" s="129">
        <f t="shared" si="10"/>
        <v>43.79322651030207</v>
      </c>
      <c r="N67" s="129">
        <f t="shared" si="11"/>
        <v>59.495457414591577</v>
      </c>
      <c r="O67" s="129">
        <f t="shared" si="12"/>
        <v>76.151364345662316</v>
      </c>
      <c r="P67" s="129">
        <f t="shared" si="13"/>
        <v>99.981460195038707</v>
      </c>
      <c r="Q67" s="130">
        <v>84.579439252336471</v>
      </c>
      <c r="R67" s="56" t="s">
        <v>175</v>
      </c>
    </row>
    <row r="68" spans="1:18" ht="14.25" customHeight="1" x14ac:dyDescent="0.25">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64.417004784869007</v>
      </c>
      <c r="K68" s="129">
        <f t="shared" si="8"/>
        <v>54.124695695272521</v>
      </c>
      <c r="L68" s="129">
        <f t="shared" si="9"/>
        <v>65.701289606044085</v>
      </c>
      <c r="M68" s="129">
        <f t="shared" si="10"/>
        <v>48.336894602982419</v>
      </c>
      <c r="N68" s="129">
        <f t="shared" si="11"/>
        <v>60.10255391882211</v>
      </c>
      <c r="O68" s="129">
        <f t="shared" si="12"/>
        <v>76.602631689932934</v>
      </c>
      <c r="P68" s="129">
        <f t="shared" si="13"/>
        <v>100.5104626299331</v>
      </c>
      <c r="Q68" s="130">
        <v>84.579439252336471</v>
      </c>
      <c r="R68" s="56" t="s">
        <v>176</v>
      </c>
    </row>
    <row r="69" spans="1:18" ht="14.25" customHeight="1" x14ac:dyDescent="0.25">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64.552129863681841</v>
      </c>
      <c r="K69" s="129">
        <f t="shared" ref="K69:K100" si="15">(D69/$Q69)*100</f>
        <v>54.988694639117618</v>
      </c>
      <c r="L69" s="129">
        <f t="shared" ref="L69:L100" si="16">(E69/$Q69)*100</f>
        <v>66.485495441072089</v>
      </c>
      <c r="M69" s="129">
        <f t="shared" ref="M69:M100" si="17">(F69/$Q69)*100</f>
        <v>47.94488039310734</v>
      </c>
      <c r="N69" s="129">
        <f t="shared" ref="N69:N100" si="18">(G69/$Q69)*100</f>
        <v>60.76142481543544</v>
      </c>
      <c r="O69" s="129">
        <f t="shared" ref="O69:O100" si="19">(H69/$Q69)*100</f>
        <v>77.07298633934289</v>
      </c>
      <c r="P69" s="129">
        <f t="shared" ref="P69:P100" si="20">(I69/$Q69)*100</f>
        <v>99.963996565826264</v>
      </c>
      <c r="Q69" s="130">
        <v>84.929906542056088</v>
      </c>
      <c r="R69" s="56" t="s">
        <v>177</v>
      </c>
    </row>
    <row r="70" spans="1:18" ht="14.25" customHeight="1" x14ac:dyDescent="0.25">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63.19500198407205</v>
      </c>
      <c r="K70" s="129">
        <f t="shared" si="15"/>
        <v>55.546259948087609</v>
      </c>
      <c r="L70" s="129">
        <f t="shared" si="16"/>
        <v>67.128169361079017</v>
      </c>
      <c r="M70" s="129">
        <f t="shared" si="17"/>
        <v>52.825807080638263</v>
      </c>
      <c r="N70" s="129">
        <f t="shared" si="18"/>
        <v>61.493611085019708</v>
      </c>
      <c r="O70" s="129">
        <f t="shared" si="19"/>
        <v>79.465855727259552</v>
      </c>
      <c r="P70" s="129">
        <f t="shared" si="20"/>
        <v>99.252469034757453</v>
      </c>
      <c r="Q70" s="130">
        <v>86.214953271028037</v>
      </c>
      <c r="R70" s="56" t="s">
        <v>178</v>
      </c>
    </row>
    <row r="71" spans="1:18" ht="14.25" customHeight="1" x14ac:dyDescent="0.25">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64.337208945608509</v>
      </c>
      <c r="K71" s="129">
        <f t="shared" si="15"/>
        <v>55.853954218070321</v>
      </c>
      <c r="L71" s="129">
        <f t="shared" si="16"/>
        <v>67.835415441049236</v>
      </c>
      <c r="M71" s="129">
        <f t="shared" si="17"/>
        <v>56.750127069015058</v>
      </c>
      <c r="N71" s="129">
        <f t="shared" si="18"/>
        <v>62.218367276133634</v>
      </c>
      <c r="O71" s="129">
        <f t="shared" si="19"/>
        <v>79.913348462966795</v>
      </c>
      <c r="P71" s="129">
        <f t="shared" si="20"/>
        <v>99.113610254549826</v>
      </c>
      <c r="Q71" s="130">
        <v>86.44859813084112</v>
      </c>
      <c r="R71" s="56" t="s">
        <v>179</v>
      </c>
    </row>
    <row r="72" spans="1:18" ht="14.25" customHeight="1" x14ac:dyDescent="0.25">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68.091144009467001</v>
      </c>
      <c r="K72" s="129">
        <f t="shared" si="15"/>
        <v>57.665749733340817</v>
      </c>
      <c r="L72" s="129">
        <f t="shared" si="16"/>
        <v>68.793418149126879</v>
      </c>
      <c r="M72" s="129">
        <f t="shared" si="17"/>
        <v>62.732033193576996</v>
      </c>
      <c r="N72" s="129">
        <f t="shared" si="18"/>
        <v>64.001857263813392</v>
      </c>
      <c r="O72" s="129">
        <f t="shared" si="19"/>
        <v>80.919075848627571</v>
      </c>
      <c r="P72" s="129">
        <f t="shared" si="20"/>
        <v>98.16864201056687</v>
      </c>
      <c r="Q72" s="130">
        <v>87.850467289719631</v>
      </c>
      <c r="R72" s="56" t="s">
        <v>180</v>
      </c>
    </row>
    <row r="73" spans="1:18" ht="14.25" customHeight="1" x14ac:dyDescent="0.25">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69.383196077957848</v>
      </c>
      <c r="K73" s="129">
        <f t="shared" si="15"/>
        <v>60.96951664514679</v>
      </c>
      <c r="L73" s="129">
        <f t="shared" si="16"/>
        <v>71.708393494428861</v>
      </c>
      <c r="M73" s="129">
        <f t="shared" si="17"/>
        <v>61.801290861328084</v>
      </c>
      <c r="N73" s="129">
        <f t="shared" si="18"/>
        <v>66.778193537814431</v>
      </c>
      <c r="O73" s="129">
        <f t="shared" si="19"/>
        <v>78.638135455579018</v>
      </c>
      <c r="P73" s="129">
        <f t="shared" si="20"/>
        <v>98.423294778428286</v>
      </c>
      <c r="Q73" s="130">
        <v>87.850467289719631</v>
      </c>
      <c r="R73" s="56" t="s">
        <v>181</v>
      </c>
    </row>
    <row r="74" spans="1:18" ht="14.25" customHeight="1" x14ac:dyDescent="0.25">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68.217636246093534</v>
      </c>
      <c r="K74" s="129">
        <f t="shared" si="15"/>
        <v>60.762193644000284</v>
      </c>
      <c r="L74" s="129">
        <f t="shared" si="16"/>
        <v>71.630354784397142</v>
      </c>
      <c r="M74" s="129">
        <f t="shared" si="17"/>
        <v>68.522178799604248</v>
      </c>
      <c r="N74" s="129">
        <f t="shared" si="18"/>
        <v>66.911276655244777</v>
      </c>
      <c r="O74" s="129">
        <f t="shared" si="19"/>
        <v>82.215343311093747</v>
      </c>
      <c r="P74" s="129">
        <f t="shared" si="20"/>
        <v>98.011238528069882</v>
      </c>
      <c r="Q74" s="130">
        <v>89.01869158878506</v>
      </c>
      <c r="R74" s="56" t="s">
        <v>182</v>
      </c>
    </row>
    <row r="75" spans="1:18" ht="14.25" customHeight="1" x14ac:dyDescent="0.25">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68.510256574278912</v>
      </c>
      <c r="K75" s="129">
        <f t="shared" si="15"/>
        <v>61.274582695027625</v>
      </c>
      <c r="L75" s="129">
        <f t="shared" si="16"/>
        <v>72.111065055889981</v>
      </c>
      <c r="M75" s="129">
        <f t="shared" si="17"/>
        <v>80.174120103006061</v>
      </c>
      <c r="N75" s="129">
        <f t="shared" si="18"/>
        <v>67.831696044766204</v>
      </c>
      <c r="O75" s="129">
        <f t="shared" si="19"/>
        <v>87.781257190879714</v>
      </c>
      <c r="P75" s="129">
        <f t="shared" si="20"/>
        <v>98.384746423660303</v>
      </c>
      <c r="Q75" s="130">
        <v>89.13551401869158</v>
      </c>
      <c r="R75" s="56" t="s">
        <v>183</v>
      </c>
    </row>
    <row r="76" spans="1:18" ht="14.25" customHeight="1" x14ac:dyDescent="0.25">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72.333353558463699</v>
      </c>
      <c r="K76" s="129">
        <f t="shared" si="15"/>
        <v>65.813762285297543</v>
      </c>
      <c r="L76" s="129">
        <f t="shared" si="16"/>
        <v>75.164558525742578</v>
      </c>
      <c r="M76" s="129">
        <f t="shared" si="17"/>
        <v>80.394780185514264</v>
      </c>
      <c r="N76" s="129">
        <f t="shared" si="18"/>
        <v>71.48937309725801</v>
      </c>
      <c r="O76" s="129">
        <f t="shared" si="19"/>
        <v>86.791006897100814</v>
      </c>
      <c r="P76" s="129">
        <f t="shared" si="20"/>
        <v>98.371002977987359</v>
      </c>
      <c r="Q76" s="130">
        <v>89.602803738317775</v>
      </c>
      <c r="R76" s="56" t="s">
        <v>184</v>
      </c>
    </row>
    <row r="77" spans="1:18" ht="14.25" customHeight="1" x14ac:dyDescent="0.25">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72.368304976092872</v>
      </c>
      <c r="K77" s="129">
        <f t="shared" si="15"/>
        <v>68.605684443654553</v>
      </c>
      <c r="L77" s="129">
        <f t="shared" si="16"/>
        <v>77.659172178620466</v>
      </c>
      <c r="M77" s="129">
        <f t="shared" si="17"/>
        <v>81.506022309872534</v>
      </c>
      <c r="N77" s="129">
        <f t="shared" si="18"/>
        <v>74.015444272250178</v>
      </c>
      <c r="O77" s="129">
        <f t="shared" si="19"/>
        <v>85.065063481390652</v>
      </c>
      <c r="P77" s="129">
        <f t="shared" si="20"/>
        <v>97.609857310104204</v>
      </c>
      <c r="Q77" s="130">
        <v>90.186915887850475</v>
      </c>
      <c r="R77" s="56" t="s">
        <v>185</v>
      </c>
    </row>
    <row r="78" spans="1:18" ht="14.25" customHeight="1" x14ac:dyDescent="0.25">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71.81562453733406</v>
      </c>
      <c r="K78" s="129">
        <f t="shared" si="15"/>
        <v>77.259445707846069</v>
      </c>
      <c r="L78" s="129">
        <f t="shared" si="16"/>
        <v>84.655058928319988</v>
      </c>
      <c r="M78" s="129">
        <f t="shared" si="17"/>
        <v>84.133393838889319</v>
      </c>
      <c r="N78" s="129">
        <f t="shared" si="18"/>
        <v>81.35947128753827</v>
      </c>
      <c r="O78" s="129">
        <f t="shared" si="19"/>
        <v>89.095292946252528</v>
      </c>
      <c r="P78" s="129">
        <f t="shared" si="20"/>
        <v>97.708508556617858</v>
      </c>
      <c r="Q78" s="130">
        <v>91.355140186915889</v>
      </c>
      <c r="R78" s="56" t="s">
        <v>186</v>
      </c>
    </row>
    <row r="79" spans="1:18" ht="14.25" customHeight="1" x14ac:dyDescent="0.25">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71.145502630259813</v>
      </c>
      <c r="K79" s="129">
        <f t="shared" si="15"/>
        <v>81.83035774078192</v>
      </c>
      <c r="L79" s="129">
        <f t="shared" si="16"/>
        <v>88.183183085592475</v>
      </c>
      <c r="M79" s="129">
        <f t="shared" si="17"/>
        <v>83.5816063520261</v>
      </c>
      <c r="N79" s="129">
        <f t="shared" si="18"/>
        <v>85.062849025497997</v>
      </c>
      <c r="O79" s="129">
        <f t="shared" si="19"/>
        <v>88.831518580230181</v>
      </c>
      <c r="P79" s="129">
        <f t="shared" si="20"/>
        <v>97.572082353876382</v>
      </c>
      <c r="Q79" s="130">
        <v>92.056074766355138</v>
      </c>
      <c r="R79" s="56" t="s">
        <v>187</v>
      </c>
    </row>
    <row r="80" spans="1:18" ht="14.25" customHeight="1" x14ac:dyDescent="0.25">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76.200902297227998</v>
      </c>
      <c r="K80" s="129">
        <f t="shared" si="15"/>
        <v>89.855751844956671</v>
      </c>
      <c r="L80" s="129">
        <f t="shared" si="16"/>
        <v>93.051339880538436</v>
      </c>
      <c r="M80" s="129">
        <f t="shared" si="17"/>
        <v>72.301198268383899</v>
      </c>
      <c r="N80" s="129">
        <f t="shared" si="18"/>
        <v>90.501293471390483</v>
      </c>
      <c r="O80" s="129">
        <f t="shared" si="19"/>
        <v>81.161119076219634</v>
      </c>
      <c r="P80" s="129">
        <f t="shared" si="20"/>
        <v>98.301139009073466</v>
      </c>
      <c r="Q80" s="130">
        <v>92.056074766355138</v>
      </c>
      <c r="R80" s="56" t="s">
        <v>188</v>
      </c>
    </row>
    <row r="81" spans="1:18" ht="14.25" customHeight="1" x14ac:dyDescent="0.25">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76.596907823089609</v>
      </c>
      <c r="K81" s="129">
        <f t="shared" si="15"/>
        <v>92.031929799920405</v>
      </c>
      <c r="L81" s="129">
        <f t="shared" si="16"/>
        <v>94.878198792941987</v>
      </c>
      <c r="M81" s="129">
        <f t="shared" si="17"/>
        <v>70.080532920460911</v>
      </c>
      <c r="N81" s="129">
        <f t="shared" si="18"/>
        <v>92.336377436217816</v>
      </c>
      <c r="O81" s="129">
        <f t="shared" si="19"/>
        <v>81.47234396617614</v>
      </c>
      <c r="P81" s="129">
        <f t="shared" si="20"/>
        <v>98.297904917447099</v>
      </c>
      <c r="Q81" s="130">
        <v>92.172897196261687</v>
      </c>
      <c r="R81" s="56" t="s">
        <v>189</v>
      </c>
    </row>
    <row r="82" spans="1:18" ht="14.25" customHeight="1" x14ac:dyDescent="0.25">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75.019471533395631</v>
      </c>
      <c r="K82" s="129">
        <f t="shared" si="15"/>
        <v>84.802045101318598</v>
      </c>
      <c r="L82" s="129">
        <f t="shared" si="16"/>
        <v>91.449637482998298</v>
      </c>
      <c r="M82" s="129">
        <f t="shared" si="17"/>
        <v>74.262806381221694</v>
      </c>
      <c r="N82" s="129">
        <f t="shared" si="18"/>
        <v>87.442309567619503</v>
      </c>
      <c r="O82" s="129">
        <f t="shared" si="19"/>
        <v>86.358407878851267</v>
      </c>
      <c r="P82" s="129">
        <f t="shared" si="20"/>
        <v>97.538035498870272</v>
      </c>
      <c r="Q82" s="130">
        <v>93.808411214953267</v>
      </c>
      <c r="R82" s="56" t="s">
        <v>190</v>
      </c>
    </row>
    <row r="83" spans="1:18" ht="14.25" customHeight="1" x14ac:dyDescent="0.25">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74.89847238576111</v>
      </c>
      <c r="K83" s="129">
        <f t="shared" si="15"/>
        <v>79.598602864587633</v>
      </c>
      <c r="L83" s="129">
        <f t="shared" si="16"/>
        <v>88.719797558132683</v>
      </c>
      <c r="M83" s="129">
        <f t="shared" si="17"/>
        <v>77.923648949310078</v>
      </c>
      <c r="N83" s="129">
        <f t="shared" si="18"/>
        <v>83.884406517919786</v>
      </c>
      <c r="O83" s="129">
        <f t="shared" si="19"/>
        <v>87.07043244322341</v>
      </c>
      <c r="P83" s="129">
        <f t="shared" si="20"/>
        <v>97.418795846671173</v>
      </c>
      <c r="Q83" s="130">
        <v>93.808411214953267</v>
      </c>
      <c r="R83" s="56" t="s">
        <v>191</v>
      </c>
    </row>
    <row r="84" spans="1:18" ht="14.25" customHeight="1" x14ac:dyDescent="0.25">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79.035017873176685</v>
      </c>
      <c r="K84" s="129">
        <f t="shared" si="15"/>
        <v>78.516389031097802</v>
      </c>
      <c r="L84" s="129">
        <f t="shared" si="16"/>
        <v>88.336805091061962</v>
      </c>
      <c r="M84" s="129">
        <f t="shared" si="17"/>
        <v>90.971959499314551</v>
      </c>
      <c r="N84" s="129">
        <f t="shared" si="18"/>
        <v>83.78007267896713</v>
      </c>
      <c r="O84" s="129">
        <f t="shared" si="19"/>
        <v>91.635334776499164</v>
      </c>
      <c r="P84" s="129">
        <f t="shared" si="20"/>
        <v>98.369450287711302</v>
      </c>
      <c r="Q84" s="130">
        <v>93.92523364485983</v>
      </c>
      <c r="R84" s="56" t="s">
        <v>192</v>
      </c>
    </row>
    <row r="85" spans="1:18" ht="14.25" customHeight="1" x14ac:dyDescent="0.25">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81.128140324194959</v>
      </c>
      <c r="K85" s="129">
        <f t="shared" si="15"/>
        <v>84.69656992084434</v>
      </c>
      <c r="L85" s="129">
        <f t="shared" si="16"/>
        <v>94.080470282510134</v>
      </c>
      <c r="M85" s="129">
        <f t="shared" si="17"/>
        <v>102.48802709963792</v>
      </c>
      <c r="N85" s="129">
        <f t="shared" si="18"/>
        <v>89.856263872465007</v>
      </c>
      <c r="O85" s="129">
        <f t="shared" si="19"/>
        <v>95.057909976309546</v>
      </c>
      <c r="P85" s="129">
        <f t="shared" si="20"/>
        <v>97.754047233334447</v>
      </c>
      <c r="Q85" s="130">
        <v>94.859813084112147</v>
      </c>
      <c r="R85" s="56" t="s">
        <v>193</v>
      </c>
    </row>
    <row r="86" spans="1:18" ht="14.25" customHeight="1" x14ac:dyDescent="0.25">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82.286918516046214</v>
      </c>
      <c r="K86" s="129">
        <f t="shared" si="15"/>
        <v>88.504313647540855</v>
      </c>
      <c r="L86" s="129">
        <f t="shared" si="16"/>
        <v>97.883667852692199</v>
      </c>
      <c r="M86" s="129">
        <f t="shared" si="17"/>
        <v>130.79881453986923</v>
      </c>
      <c r="N86" s="129">
        <f t="shared" si="18"/>
        <v>94.797049524501759</v>
      </c>
      <c r="O86" s="129">
        <f t="shared" si="19"/>
        <v>101.72706445419384</v>
      </c>
      <c r="P86" s="129">
        <f t="shared" si="20"/>
        <v>98.425306009280163</v>
      </c>
      <c r="Q86" s="130">
        <v>96.144859813084111</v>
      </c>
      <c r="R86" s="56" t="s">
        <v>194</v>
      </c>
    </row>
    <row r="87" spans="1:18" ht="14.25" customHeight="1" x14ac:dyDescent="0.25">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86.897869249856583</v>
      </c>
      <c r="K87" s="129">
        <f t="shared" si="15"/>
        <v>99.778592175656527</v>
      </c>
      <c r="L87" s="129">
        <f t="shared" si="16"/>
        <v>102.89268075988399</v>
      </c>
      <c r="M87" s="129">
        <f t="shared" si="17"/>
        <v>127.88421991854794</v>
      </c>
      <c r="N87" s="129">
        <f t="shared" si="18"/>
        <v>102.23344793629903</v>
      </c>
      <c r="O87" s="129">
        <f t="shared" si="19"/>
        <v>102.36888648589206</v>
      </c>
      <c r="P87" s="129">
        <f t="shared" si="20"/>
        <v>98.508128083448128</v>
      </c>
      <c r="Q87" s="130">
        <v>97.313084112149539</v>
      </c>
      <c r="R87" s="56" t="s">
        <v>195</v>
      </c>
    </row>
    <row r="88" spans="1:18" ht="14.25" customHeight="1" x14ac:dyDescent="0.25">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100.74380399529774</v>
      </c>
      <c r="K88" s="129">
        <f t="shared" si="15"/>
        <v>112.92875989445909</v>
      </c>
      <c r="L88" s="129">
        <f t="shared" si="16"/>
        <v>110.90631998672393</v>
      </c>
      <c r="M88" s="129">
        <f t="shared" si="17"/>
        <v>91.463750178650784</v>
      </c>
      <c r="N88" s="129">
        <f t="shared" si="18"/>
        <v>110.7990823321463</v>
      </c>
      <c r="O88" s="129">
        <f t="shared" si="19"/>
        <v>85.855624438373084</v>
      </c>
      <c r="P88" s="129">
        <f t="shared" si="20"/>
        <v>97.684922870663698</v>
      </c>
      <c r="Q88" s="130">
        <v>98.247663551401871</v>
      </c>
      <c r="R88" s="56" t="s">
        <v>196</v>
      </c>
    </row>
    <row r="89" spans="1:18" ht="14.25" customHeight="1" x14ac:dyDescent="0.25">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102.82337793098048</v>
      </c>
      <c r="K89" s="129">
        <f t="shared" si="15"/>
        <v>111.31741016944898</v>
      </c>
      <c r="L89" s="129">
        <f t="shared" si="16"/>
        <v>110.51534588571315</v>
      </c>
      <c r="M89" s="129">
        <f t="shared" si="17"/>
        <v>75.234968299818291</v>
      </c>
      <c r="N89" s="129">
        <f t="shared" si="18"/>
        <v>108.96985219930426</v>
      </c>
      <c r="O89" s="129">
        <f t="shared" si="19"/>
        <v>78.959980394114595</v>
      </c>
      <c r="P89" s="129">
        <f t="shared" si="20"/>
        <v>97.229515304833129</v>
      </c>
      <c r="Q89" s="130">
        <v>98.247663551401871</v>
      </c>
      <c r="R89" s="56" t="s">
        <v>197</v>
      </c>
    </row>
    <row r="90" spans="1:18" ht="14.25" customHeight="1" x14ac:dyDescent="0.25">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101.19633814157586</v>
      </c>
      <c r="K90" s="129">
        <f t="shared" si="15"/>
        <v>106.76657370804735</v>
      </c>
      <c r="L90" s="129">
        <f t="shared" si="16"/>
        <v>102.71225107574165</v>
      </c>
      <c r="M90" s="129">
        <f t="shared" si="17"/>
        <v>75.305556121355323</v>
      </c>
      <c r="N90" s="129">
        <f t="shared" si="18"/>
        <v>103.23665252011203</v>
      </c>
      <c r="O90" s="129">
        <f t="shared" si="19"/>
        <v>85.651933751686556</v>
      </c>
      <c r="P90" s="129">
        <f t="shared" si="20"/>
        <v>98.134658100265128</v>
      </c>
      <c r="Q90" s="130">
        <v>98.481308411214954</v>
      </c>
      <c r="R90" s="56" t="s">
        <v>198</v>
      </c>
    </row>
    <row r="91" spans="1:18" ht="14.25" customHeight="1" x14ac:dyDescent="0.25">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99.227158147806165</v>
      </c>
      <c r="K91" s="129">
        <f t="shared" si="15"/>
        <v>105.72905147143572</v>
      </c>
      <c r="L91" s="129">
        <f t="shared" si="16"/>
        <v>101.58017980157427</v>
      </c>
      <c r="M91" s="129">
        <f t="shared" si="17"/>
        <v>76.437351394609991</v>
      </c>
      <c r="N91" s="129">
        <f t="shared" si="18"/>
        <v>102.35991106571105</v>
      </c>
      <c r="O91" s="129">
        <f t="shared" si="19"/>
        <v>89.972692123975946</v>
      </c>
      <c r="P91" s="129">
        <f t="shared" si="20"/>
        <v>98.236439176036484</v>
      </c>
      <c r="Q91" s="130">
        <v>98.948598130841134</v>
      </c>
      <c r="R91" s="56" t="s">
        <v>199</v>
      </c>
    </row>
    <row r="92" spans="1:18" ht="14.25" customHeight="1" x14ac:dyDescent="0.25">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102.9389098162962</v>
      </c>
      <c r="K92" s="129">
        <f t="shared" si="15"/>
        <v>106.3490818506678</v>
      </c>
      <c r="L92" s="129">
        <f t="shared" si="16"/>
        <v>101.91391566347605</v>
      </c>
      <c r="M92" s="129">
        <f t="shared" si="17"/>
        <v>85.638033606762178</v>
      </c>
      <c r="N92" s="129">
        <f t="shared" si="18"/>
        <v>103.35150250557514</v>
      </c>
      <c r="O92" s="129">
        <f t="shared" si="19"/>
        <v>93.431120712347166</v>
      </c>
      <c r="P92" s="129">
        <f t="shared" si="20"/>
        <v>99.734256916901415</v>
      </c>
      <c r="Q92" s="130">
        <v>98.247663551401871</v>
      </c>
      <c r="R92" s="56" t="s">
        <v>200</v>
      </c>
    </row>
    <row r="93" spans="1:18" ht="14.25" customHeight="1" x14ac:dyDescent="0.25">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101.71857888230498</v>
      </c>
      <c r="K93" s="129">
        <f t="shared" si="15"/>
        <v>102.99950199049141</v>
      </c>
      <c r="L93" s="129">
        <f t="shared" si="16"/>
        <v>100.48019117583044</v>
      </c>
      <c r="M93" s="129">
        <f t="shared" si="17"/>
        <v>97.397765953265818</v>
      </c>
      <c r="N93" s="129">
        <f t="shared" si="18"/>
        <v>101.63991169127465</v>
      </c>
      <c r="O93" s="129">
        <f t="shared" si="19"/>
        <v>96.521482329989368</v>
      </c>
      <c r="P93" s="129">
        <f t="shared" si="20"/>
        <v>99.004697199776558</v>
      </c>
      <c r="Q93" s="130">
        <v>99.649532710280369</v>
      </c>
      <c r="R93" s="56" t="s">
        <v>201</v>
      </c>
    </row>
    <row r="94" spans="1:18" ht="14.25" customHeight="1" x14ac:dyDescent="0.25">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99.548758388593484</v>
      </c>
      <c r="K94" s="129">
        <f t="shared" si="15"/>
        <v>98.796154855035567</v>
      </c>
      <c r="L94" s="129">
        <f t="shared" si="16"/>
        <v>99.988768335691987</v>
      </c>
      <c r="M94" s="129">
        <f t="shared" si="17"/>
        <v>99.134617683483711</v>
      </c>
      <c r="N94" s="129">
        <f t="shared" si="18"/>
        <v>99.345839995796069</v>
      </c>
      <c r="O94" s="129">
        <f t="shared" si="19"/>
        <v>102.3141824025713</v>
      </c>
      <c r="P94" s="129">
        <f t="shared" si="20"/>
        <v>100.00497141436738</v>
      </c>
      <c r="Q94" s="130">
        <v>99.883177570093466</v>
      </c>
      <c r="R94" s="56" t="s">
        <v>202</v>
      </c>
    </row>
    <row r="95" spans="1:18" ht="14.25" customHeight="1" x14ac:dyDescent="0.25">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203</v>
      </c>
    </row>
    <row r="96" spans="1:18" ht="14.25" customHeight="1" x14ac:dyDescent="0.25">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100.99915495668661</v>
      </c>
      <c r="K96" s="129">
        <f t="shared" si="15"/>
        <v>99.550439906962225</v>
      </c>
      <c r="L96" s="129">
        <f t="shared" si="16"/>
        <v>99.546577320538162</v>
      </c>
      <c r="M96" s="129">
        <f t="shared" si="17"/>
        <v>108.68648997201336</v>
      </c>
      <c r="N96" s="129">
        <f t="shared" si="18"/>
        <v>99.929776851408704</v>
      </c>
      <c r="O96" s="129">
        <f t="shared" si="19"/>
        <v>101.6960573095371</v>
      </c>
      <c r="P96" s="129">
        <f t="shared" si="20"/>
        <v>100.64255963748514</v>
      </c>
      <c r="Q96" s="130">
        <v>100.58411214953271</v>
      </c>
      <c r="R96" s="56" t="s">
        <v>204</v>
      </c>
    </row>
    <row r="97" spans="1:18" ht="14.25" customHeight="1" x14ac:dyDescent="0.25">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101.38193611156152</v>
      </c>
      <c r="K97" s="129">
        <f t="shared" si="15"/>
        <v>102.34572182434978</v>
      </c>
      <c r="L97" s="129">
        <f t="shared" si="16"/>
        <v>100.70956648984819</v>
      </c>
      <c r="M97" s="129">
        <f t="shared" si="17"/>
        <v>122.54568391543043</v>
      </c>
      <c r="N97" s="129">
        <f t="shared" si="18"/>
        <v>102.47511461580778</v>
      </c>
      <c r="O97" s="129">
        <f t="shared" si="19"/>
        <v>108.93696837513632</v>
      </c>
      <c r="P97" s="129">
        <f t="shared" si="20"/>
        <v>100.45484180249279</v>
      </c>
      <c r="Q97" s="130">
        <v>102.21962616822431</v>
      </c>
      <c r="R97" s="56" t="s">
        <v>205</v>
      </c>
    </row>
    <row r="98" spans="1:18" ht="14.25" customHeight="1" x14ac:dyDescent="0.25">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101.63468910864705</v>
      </c>
      <c r="K98" s="129">
        <f t="shared" si="15"/>
        <v>103.44222425315239</v>
      </c>
      <c r="L98" s="129">
        <f t="shared" si="16"/>
        <v>102.41391859894591</v>
      </c>
      <c r="M98" s="129">
        <f t="shared" si="17"/>
        <v>127.98274724850793</v>
      </c>
      <c r="N98" s="129">
        <f t="shared" si="18"/>
        <v>104.06779811241876</v>
      </c>
      <c r="O98" s="129">
        <f t="shared" si="19"/>
        <v>114.57672678080446</v>
      </c>
      <c r="P98" s="129">
        <f t="shared" si="20"/>
        <v>102.80118318517772</v>
      </c>
      <c r="Q98" s="130">
        <v>101.51869158878506</v>
      </c>
      <c r="R98" s="56" t="s">
        <v>206</v>
      </c>
    </row>
    <row r="99" spans="1:18" ht="14.25" customHeight="1" x14ac:dyDescent="0.25">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100.83091556557582</v>
      </c>
      <c r="K99" s="129">
        <f t="shared" si="15"/>
        <v>108.53565024181422</v>
      </c>
      <c r="L99" s="129">
        <f t="shared" si="16"/>
        <v>105.08852993140869</v>
      </c>
      <c r="M99" s="129">
        <f t="shared" si="17"/>
        <v>120.3635132126238</v>
      </c>
      <c r="N99" s="129">
        <f t="shared" si="18"/>
        <v>107.49567449907904</v>
      </c>
      <c r="O99" s="129">
        <f t="shared" si="19"/>
        <v>113.54743480007683</v>
      </c>
      <c r="P99" s="129">
        <f t="shared" si="20"/>
        <v>102.76084140903758</v>
      </c>
      <c r="Q99" s="130">
        <v>102.10280373831777</v>
      </c>
      <c r="R99" s="56" t="s">
        <v>207</v>
      </c>
    </row>
    <row r="100" spans="1:18" ht="14.25" customHeight="1" x14ac:dyDescent="0.25">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106.65772366112887</v>
      </c>
      <c r="K100" s="129">
        <f t="shared" si="15"/>
        <v>119.8584792516191</v>
      </c>
      <c r="L100" s="129">
        <f t="shared" si="16"/>
        <v>111.72040507507856</v>
      </c>
      <c r="M100" s="129">
        <f t="shared" si="17"/>
        <v>125.0308481379618</v>
      </c>
      <c r="N100" s="129">
        <f t="shared" si="18"/>
        <v>116.37764033142722</v>
      </c>
      <c r="O100" s="129">
        <f t="shared" si="19"/>
        <v>112.03070784177653</v>
      </c>
      <c r="P100" s="129">
        <f t="shared" si="20"/>
        <v>103.03945495220661</v>
      </c>
      <c r="Q100" s="130">
        <v>102.80373831775702</v>
      </c>
      <c r="R100" s="56" t="s">
        <v>208</v>
      </c>
    </row>
    <row r="101" spans="1:18" ht="14.25" customHeight="1" x14ac:dyDescent="0.25">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106.39493377024256</v>
      </c>
      <c r="K101" s="129">
        <f t="shared" ref="K101:K132" si="22">(D101/$Q101)*100</f>
        <v>118.8051433278812</v>
      </c>
      <c r="L101" s="129">
        <f t="shared" ref="L101:L132" si="23">(E101/$Q101)*100</f>
        <v>110.09901449006669</v>
      </c>
      <c r="M101" s="129">
        <f t="shared" ref="M101:M132" si="24">(F101/$Q101)*100</f>
        <v>129.84908410813853</v>
      </c>
      <c r="N101" s="129">
        <f t="shared" ref="N101:N132" si="25">(G101/$Q101)*100</f>
        <v>115.35382988981114</v>
      </c>
      <c r="O101" s="129">
        <f t="shared" ref="O101:O132" si="26">(H101/$Q101)*100</f>
        <v>113.37173154640598</v>
      </c>
      <c r="P101" s="129">
        <f t="shared" ref="P101:P132" si="27">(I101/$Q101)*100</f>
        <v>103.00646846244949</v>
      </c>
      <c r="Q101" s="130">
        <v>103.27102803738319</v>
      </c>
      <c r="R101" s="56" t="s">
        <v>209</v>
      </c>
    </row>
    <row r="102" spans="1:18" ht="14.25" customHeight="1" x14ac:dyDescent="0.25">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104.62789459845962</v>
      </c>
      <c r="K102" s="129">
        <f t="shared" si="22"/>
        <v>117.26726592430272</v>
      </c>
      <c r="L102" s="129">
        <f t="shared" si="23"/>
        <v>108.61231074169721</v>
      </c>
      <c r="M102" s="129">
        <f t="shared" si="24"/>
        <v>122.34728901330891</v>
      </c>
      <c r="N102" s="129">
        <f t="shared" si="25"/>
        <v>113.60936446117358</v>
      </c>
      <c r="O102" s="129">
        <f t="shared" si="26"/>
        <v>114.16655884763011</v>
      </c>
      <c r="P102" s="129">
        <f t="shared" si="27"/>
        <v>103.64741718171359</v>
      </c>
      <c r="Q102" s="130">
        <v>103.38785046728974</v>
      </c>
      <c r="R102" s="56" t="s">
        <v>210</v>
      </c>
    </row>
    <row r="103" spans="1:18" ht="14.25" customHeight="1" x14ac:dyDescent="0.25">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103.28277637259021</v>
      </c>
      <c r="K103" s="129">
        <f t="shared" si="22"/>
        <v>116.7396291822361</v>
      </c>
      <c r="L103" s="129">
        <f t="shared" si="23"/>
        <v>108.12361643014852</v>
      </c>
      <c r="M103" s="129">
        <f t="shared" si="24"/>
        <v>122.50537366394202</v>
      </c>
      <c r="N103" s="129">
        <f t="shared" si="25"/>
        <v>113.09818621837864</v>
      </c>
      <c r="O103" s="129">
        <f t="shared" si="26"/>
        <v>111.90719480675601</v>
      </c>
      <c r="P103" s="129">
        <f t="shared" si="27"/>
        <v>103.50417607195071</v>
      </c>
      <c r="Q103" s="130">
        <v>103.8551401869159</v>
      </c>
      <c r="R103" s="56" t="s">
        <v>211</v>
      </c>
    </row>
    <row r="104" spans="1:18" ht="14.25" customHeight="1" x14ac:dyDescent="0.25">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104.11023532172049</v>
      </c>
      <c r="K104" s="129">
        <f t="shared" si="22"/>
        <v>119.48998393301986</v>
      </c>
      <c r="L104" s="129">
        <f t="shared" si="23"/>
        <v>110.09291911959316</v>
      </c>
      <c r="M104" s="129">
        <f t="shared" si="24"/>
        <v>128.17497042258026</v>
      </c>
      <c r="N104" s="129">
        <f t="shared" si="25"/>
        <v>115.65493649643935</v>
      </c>
      <c r="O104" s="129">
        <f t="shared" si="26"/>
        <v>111.33950275065034</v>
      </c>
      <c r="P104" s="129">
        <f t="shared" si="27"/>
        <v>104.09408471123443</v>
      </c>
      <c r="Q104" s="130">
        <v>104.55607476635515</v>
      </c>
      <c r="R104" s="56" t="s">
        <v>212</v>
      </c>
    </row>
    <row r="105" spans="1:18" ht="14.25" customHeight="1" x14ac:dyDescent="0.25">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103.83348228819813</v>
      </c>
      <c r="K105" s="129">
        <f t="shared" si="22"/>
        <v>124.0590584887081</v>
      </c>
      <c r="L105" s="129">
        <f t="shared" si="23"/>
        <v>114.21538391731643</v>
      </c>
      <c r="M105" s="129">
        <f t="shared" si="24"/>
        <v>132.46514525489218</v>
      </c>
      <c r="N105" s="129">
        <f t="shared" si="25"/>
        <v>119.8629017239639</v>
      </c>
      <c r="O105" s="129">
        <f t="shared" si="26"/>
        <v>110.98627983059014</v>
      </c>
      <c r="P105" s="129">
        <f t="shared" si="27"/>
        <v>103.59601725295498</v>
      </c>
      <c r="Q105" s="130">
        <v>105.49065420560748</v>
      </c>
      <c r="R105" s="56" t="s">
        <v>213</v>
      </c>
    </row>
    <row r="106" spans="1:18" ht="14.25" customHeight="1" x14ac:dyDescent="0.25">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103.3892926797148</v>
      </c>
      <c r="K106" s="129">
        <f t="shared" si="22"/>
        <v>124.15924430385283</v>
      </c>
      <c r="L106" s="129">
        <f t="shared" si="23"/>
        <v>114.44740770085102</v>
      </c>
      <c r="M106" s="129">
        <f t="shared" si="24"/>
        <v>120.95824505450325</v>
      </c>
      <c r="N106" s="129">
        <f t="shared" si="25"/>
        <v>119.59801133341369</v>
      </c>
      <c r="O106" s="129">
        <f t="shared" si="26"/>
        <v>109.47745772004555</v>
      </c>
      <c r="P106" s="129">
        <f t="shared" si="27"/>
        <v>104.10767918721496</v>
      </c>
      <c r="Q106" s="130">
        <v>105.72429906542055</v>
      </c>
      <c r="R106" s="56" t="s">
        <v>214</v>
      </c>
    </row>
    <row r="107" spans="1:18" ht="14.25" customHeight="1" x14ac:dyDescent="0.25">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103.248306744334</v>
      </c>
      <c r="K107" s="129">
        <f t="shared" si="22"/>
        <v>123.47705065383168</v>
      </c>
      <c r="L107" s="129">
        <f t="shared" si="23"/>
        <v>114.17990460243983</v>
      </c>
      <c r="M107" s="129">
        <f t="shared" si="24"/>
        <v>121.37043659529351</v>
      </c>
      <c r="N107" s="129">
        <f t="shared" si="25"/>
        <v>119.18238372667129</v>
      </c>
      <c r="O107" s="129">
        <f t="shared" si="26"/>
        <v>109.95302407516148</v>
      </c>
      <c r="P107" s="129">
        <f t="shared" si="27"/>
        <v>103.85131646876613</v>
      </c>
      <c r="Q107" s="130">
        <v>106.30841121495327</v>
      </c>
      <c r="R107" s="56" t="s">
        <v>215</v>
      </c>
    </row>
    <row r="108" spans="1:18" ht="14.25" customHeight="1" x14ac:dyDescent="0.25">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105.37471763326526</v>
      </c>
      <c r="K108" s="129">
        <f t="shared" si="22"/>
        <v>126.06865950896258</v>
      </c>
      <c r="L108" s="129">
        <f t="shared" si="23"/>
        <v>116.58109519305238</v>
      </c>
      <c r="M108" s="129">
        <f t="shared" si="24"/>
        <v>119.08597831716112</v>
      </c>
      <c r="N108" s="129">
        <f t="shared" si="25"/>
        <v>121.46395009504434</v>
      </c>
      <c r="O108" s="129">
        <f t="shared" si="26"/>
        <v>106.06664934934349</v>
      </c>
      <c r="P108" s="129">
        <f t="shared" si="27"/>
        <v>104.36794141698407</v>
      </c>
      <c r="Q108" s="130">
        <v>106.4252336448598</v>
      </c>
      <c r="R108" s="56" t="s">
        <v>216</v>
      </c>
    </row>
    <row r="109" spans="1:18" ht="14.25" customHeight="1" x14ac:dyDescent="0.25">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105.97594636001068</v>
      </c>
      <c r="K109" s="129">
        <f t="shared" si="22"/>
        <v>129.83721902619777</v>
      </c>
      <c r="L109" s="129">
        <f t="shared" si="23"/>
        <v>120.8628422297321</v>
      </c>
      <c r="M109" s="129">
        <f t="shared" si="24"/>
        <v>116.04108860680311</v>
      </c>
      <c r="N109" s="129">
        <f t="shared" si="25"/>
        <v>125.13619113758006</v>
      </c>
      <c r="O109" s="129">
        <f t="shared" si="26"/>
        <v>104.53176490218161</v>
      </c>
      <c r="P109" s="129">
        <f t="shared" si="27"/>
        <v>104.01633231867579</v>
      </c>
      <c r="Q109" s="130">
        <v>106.89252336448598</v>
      </c>
      <c r="R109" s="56" t="s">
        <v>217</v>
      </c>
    </row>
    <row r="110" spans="1:18" ht="14.25" customHeight="1" x14ac:dyDescent="0.25">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105.56037127095973</v>
      </c>
      <c r="K110" s="129">
        <f t="shared" si="22"/>
        <v>129.23794622494989</v>
      </c>
      <c r="L110" s="129">
        <f t="shared" si="23"/>
        <v>120.15566644345886</v>
      </c>
      <c r="M110" s="129">
        <f t="shared" si="24"/>
        <v>110.96077908647351</v>
      </c>
      <c r="N110" s="129">
        <f t="shared" si="25"/>
        <v>124.31131198332596</v>
      </c>
      <c r="O110" s="129">
        <f t="shared" si="26"/>
        <v>104.55676750129453</v>
      </c>
      <c r="P110" s="129">
        <f t="shared" si="27"/>
        <v>104.86344656083099</v>
      </c>
      <c r="Q110" s="130">
        <v>106.77570093457945</v>
      </c>
      <c r="R110" s="56" t="s">
        <v>218</v>
      </c>
    </row>
    <row r="111" spans="1:18" ht="14.25" customHeight="1" x14ac:dyDescent="0.25">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103.88489738319477</v>
      </c>
      <c r="K111" s="129">
        <f t="shared" si="22"/>
        <v>127.70106254011264</v>
      </c>
      <c r="L111" s="129">
        <f t="shared" si="23"/>
        <v>118.72678824791501</v>
      </c>
      <c r="M111" s="129">
        <f t="shared" si="24"/>
        <v>107.37124041457646</v>
      </c>
      <c r="N111" s="129">
        <f t="shared" si="25"/>
        <v>122.71422128161535</v>
      </c>
      <c r="O111" s="129">
        <f t="shared" si="26"/>
        <v>102.96018155560138</v>
      </c>
      <c r="P111" s="129">
        <f t="shared" si="27"/>
        <v>103.61642179091841</v>
      </c>
      <c r="Q111" s="130">
        <v>108.06074766355141</v>
      </c>
      <c r="R111" s="56" t="s">
        <v>219</v>
      </c>
    </row>
    <row r="112" spans="1:18" ht="14.25" customHeight="1" x14ac:dyDescent="0.25">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106.54132431840173</v>
      </c>
      <c r="K112" s="129">
        <f t="shared" si="22"/>
        <v>128.11657575878982</v>
      </c>
      <c r="L112" s="129">
        <f t="shared" si="23"/>
        <v>119.11310100794074</v>
      </c>
      <c r="M112" s="129">
        <f t="shared" si="24"/>
        <v>98.079648387823369</v>
      </c>
      <c r="N112" s="129">
        <f t="shared" si="25"/>
        <v>122.63678613495803</v>
      </c>
      <c r="O112" s="129">
        <f t="shared" si="26"/>
        <v>97.359705916444497</v>
      </c>
      <c r="P112" s="129">
        <f t="shared" si="27"/>
        <v>104.05741821834644</v>
      </c>
      <c r="Q112" s="130">
        <v>107.71028037383179</v>
      </c>
      <c r="R112" s="56" t="s">
        <v>220</v>
      </c>
    </row>
    <row r="113" spans="1:18" ht="14.25" customHeight="1" x14ac:dyDescent="0.25">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106.20556137014707</v>
      </c>
      <c r="K113" s="129">
        <f t="shared" si="22"/>
        <v>125.51713897360335</v>
      </c>
      <c r="L113" s="129">
        <f t="shared" si="23"/>
        <v>118.85528044298852</v>
      </c>
      <c r="M113" s="129">
        <f t="shared" si="24"/>
        <v>82.111619642281951</v>
      </c>
      <c r="N113" s="129">
        <f t="shared" si="25"/>
        <v>120.82534495884944</v>
      </c>
      <c r="O113" s="129">
        <f t="shared" si="26"/>
        <v>87.42523379927961</v>
      </c>
      <c r="P113" s="129">
        <f t="shared" si="27"/>
        <v>103.10681116050242</v>
      </c>
      <c r="Q113" s="130">
        <v>107.94392523364486</v>
      </c>
      <c r="R113" s="56" t="s">
        <v>221</v>
      </c>
    </row>
    <row r="114" spans="1:18" ht="14.25" customHeight="1" x14ac:dyDescent="0.25">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105.06597462457619</v>
      </c>
      <c r="K114" s="129">
        <f t="shared" si="22"/>
        <v>122.72735077467247</v>
      </c>
      <c r="L114" s="129">
        <f t="shared" si="23"/>
        <v>118.7564749570188</v>
      </c>
      <c r="M114" s="129">
        <f t="shared" si="24"/>
        <v>82.213822913322559</v>
      </c>
      <c r="N114" s="129">
        <f t="shared" si="25"/>
        <v>119.41891128010489</v>
      </c>
      <c r="O114" s="129">
        <f t="shared" si="26"/>
        <v>92.044344355947075</v>
      </c>
      <c r="P114" s="129">
        <f t="shared" si="27"/>
        <v>103.95356849956565</v>
      </c>
      <c r="Q114" s="130">
        <v>107.71028037383179</v>
      </c>
      <c r="R114" s="56" t="s">
        <v>222</v>
      </c>
    </row>
    <row r="115" spans="1:18" ht="14.25" customHeight="1" x14ac:dyDescent="0.25">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103.77985704205908</v>
      </c>
      <c r="K115" s="129">
        <f t="shared" si="22"/>
        <v>121.23054981102474</v>
      </c>
      <c r="L115" s="129">
        <f t="shared" si="23"/>
        <v>118.37131882202306</v>
      </c>
      <c r="M115" s="129">
        <f t="shared" si="24"/>
        <v>72.110494795695118</v>
      </c>
      <c r="N115" s="129">
        <f t="shared" si="25"/>
        <v>118.20004857232071</v>
      </c>
      <c r="O115" s="129">
        <f t="shared" si="26"/>
        <v>89.449969053022485</v>
      </c>
      <c r="P115" s="129">
        <f t="shared" si="27"/>
        <v>103.61642179091841</v>
      </c>
      <c r="Q115" s="130">
        <v>108.06074766355141</v>
      </c>
      <c r="R115" s="56" t="s">
        <v>223</v>
      </c>
    </row>
    <row r="116" spans="1:18" ht="14.25" customHeight="1" x14ac:dyDescent="0.25">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104.99798615942295</v>
      </c>
      <c r="K116" s="129">
        <f t="shared" si="22"/>
        <v>118.75734105030217</v>
      </c>
      <c r="L116" s="129">
        <f t="shared" si="23"/>
        <v>117.73491388211971</v>
      </c>
      <c r="M116" s="129">
        <f t="shared" si="24"/>
        <v>66.22882212785413</v>
      </c>
      <c r="N116" s="129">
        <f t="shared" si="25"/>
        <v>116.61932171104394</v>
      </c>
      <c r="O116" s="129">
        <f t="shared" si="26"/>
        <v>84.226381022736589</v>
      </c>
      <c r="P116" s="129">
        <f t="shared" si="27"/>
        <v>103.26525703014117</v>
      </c>
      <c r="Q116" s="130">
        <v>108.64485981308411</v>
      </c>
      <c r="R116" s="56" t="s">
        <v>224</v>
      </c>
    </row>
    <row r="117" spans="1:18" ht="14.25" customHeight="1" x14ac:dyDescent="0.25">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104.4364996024207</v>
      </c>
      <c r="K117" s="129">
        <f t="shared" si="22"/>
        <v>116.55214256486957</v>
      </c>
      <c r="L117" s="129">
        <f t="shared" si="23"/>
        <v>117.10531541216184</v>
      </c>
      <c r="M117" s="129">
        <f t="shared" si="24"/>
        <v>55.843743577859293</v>
      </c>
      <c r="N117" s="129">
        <f t="shared" si="25"/>
        <v>114.82045403060278</v>
      </c>
      <c r="O117" s="129">
        <f t="shared" si="26"/>
        <v>79.582806057884639</v>
      </c>
      <c r="P117" s="129">
        <f t="shared" si="27"/>
        <v>102.20100730957422</v>
      </c>
      <c r="Q117" s="130">
        <v>109.22897196261682</v>
      </c>
      <c r="R117" s="56" t="s">
        <v>225</v>
      </c>
    </row>
    <row r="118" spans="1:18" ht="14.25" customHeight="1" x14ac:dyDescent="0.25">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103.17021992357007</v>
      </c>
      <c r="K118" s="129">
        <f t="shared" si="22"/>
        <v>112.32679422337988</v>
      </c>
      <c r="L118" s="129">
        <f t="shared" si="23"/>
        <v>116.49708290448253</v>
      </c>
      <c r="M118" s="129">
        <f t="shared" si="24"/>
        <v>63.12695371408347</v>
      </c>
      <c r="N118" s="129">
        <f t="shared" si="25"/>
        <v>113.04745299725467</v>
      </c>
      <c r="O118" s="129">
        <f t="shared" si="26"/>
        <v>84.465892999560523</v>
      </c>
      <c r="P118" s="129">
        <f t="shared" si="27"/>
        <v>102.48660818629764</v>
      </c>
      <c r="Q118" s="130">
        <v>109.57943925233647</v>
      </c>
      <c r="R118" s="56" t="s">
        <v>226</v>
      </c>
    </row>
    <row r="119" spans="1:18" ht="14.25" customHeight="1" x14ac:dyDescent="0.25">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100.65071969910358</v>
      </c>
      <c r="K119" s="129">
        <f t="shared" si="22"/>
        <v>111.25927453171103</v>
      </c>
      <c r="L119" s="129">
        <f t="shared" si="23"/>
        <v>115.38993005744946</v>
      </c>
      <c r="M119" s="129">
        <f t="shared" si="24"/>
        <v>67.331099370478356</v>
      </c>
      <c r="N119" s="129">
        <f t="shared" si="25"/>
        <v>112.20515295243543</v>
      </c>
      <c r="O119" s="129">
        <f t="shared" si="26"/>
        <v>85.819421717436342</v>
      </c>
      <c r="P119" s="129">
        <f t="shared" si="27"/>
        <v>102.01814749981692</v>
      </c>
      <c r="Q119" s="130">
        <v>110.63084112149532</v>
      </c>
      <c r="R119" s="56" t="s">
        <v>227</v>
      </c>
    </row>
    <row r="120" spans="1:18" ht="14.25" customHeight="1" x14ac:dyDescent="0.25">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103.07565689566256</v>
      </c>
      <c r="K120" s="129">
        <f t="shared" si="22"/>
        <v>110.55879641293846</v>
      </c>
      <c r="L120" s="129">
        <f t="shared" si="23"/>
        <v>114.66344571291147</v>
      </c>
      <c r="M120" s="129">
        <f t="shared" si="24"/>
        <v>78.144071439418838</v>
      </c>
      <c r="N120" s="129">
        <f t="shared" si="25"/>
        <v>112.19054212964397</v>
      </c>
      <c r="O120" s="129">
        <f t="shared" si="26"/>
        <v>88.193170622301622</v>
      </c>
      <c r="P120" s="129">
        <f t="shared" si="27"/>
        <v>101.97868030075752</v>
      </c>
      <c r="Q120" s="130">
        <v>111.33177570093457</v>
      </c>
      <c r="R120" s="56" t="s">
        <v>228</v>
      </c>
    </row>
    <row r="121" spans="1:18" ht="14.25" customHeight="1" x14ac:dyDescent="0.25">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103.75474823400054</v>
      </c>
      <c r="K121" s="129">
        <f t="shared" si="22"/>
        <v>109.51024837364565</v>
      </c>
      <c r="L121" s="129">
        <f t="shared" si="23"/>
        <v>114.52262636360963</v>
      </c>
      <c r="M121" s="129">
        <f t="shared" si="24"/>
        <v>83.507989696441044</v>
      </c>
      <c r="N121" s="129">
        <f t="shared" si="25"/>
        <v>111.94910235004996</v>
      </c>
      <c r="O121" s="129">
        <f t="shared" si="26"/>
        <v>91.39906612057564</v>
      </c>
      <c r="P121" s="129">
        <f t="shared" si="27"/>
        <v>101.9461686119012</v>
      </c>
      <c r="Q121" s="130">
        <v>111.91588785046729</v>
      </c>
      <c r="R121" s="56" t="s">
        <v>229</v>
      </c>
    </row>
    <row r="122" spans="1:18" ht="14.25" customHeight="1" x14ac:dyDescent="0.25">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102.94337190372491</v>
      </c>
      <c r="K122" s="129">
        <f t="shared" si="22"/>
        <v>109.27448895841711</v>
      </c>
      <c r="L122" s="129">
        <f t="shared" si="23"/>
        <v>121.27271123419203</v>
      </c>
      <c r="M122" s="129">
        <f t="shared" si="24"/>
        <v>76.201953852482944</v>
      </c>
      <c r="N122" s="129">
        <f t="shared" si="25"/>
        <v>114.81665107827872</v>
      </c>
      <c r="O122" s="129">
        <f t="shared" si="26"/>
        <v>89.011777080112836</v>
      </c>
      <c r="P122" s="129">
        <f t="shared" si="27"/>
        <v>103.14553530145297</v>
      </c>
      <c r="Q122" s="130">
        <v>111.91588785046729</v>
      </c>
      <c r="R122" s="56" t="s">
        <v>230</v>
      </c>
    </row>
    <row r="123" spans="1:18" ht="14.25" customHeight="1" x14ac:dyDescent="0.25">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102.12681342535438</v>
      </c>
      <c r="K123" s="129">
        <f t="shared" si="22"/>
        <v>109.86708340097012</v>
      </c>
      <c r="L123" s="129">
        <f t="shared" si="23"/>
        <v>124.23205457028831</v>
      </c>
      <c r="M123" s="129">
        <f t="shared" si="24"/>
        <v>76.049509872047466</v>
      </c>
      <c r="N123" s="129">
        <f t="shared" si="25"/>
        <v>116.53024317960646</v>
      </c>
      <c r="O123" s="129">
        <f t="shared" si="26"/>
        <v>88.493102707177485</v>
      </c>
      <c r="P123" s="129">
        <f t="shared" si="27"/>
        <v>103.53719501811402</v>
      </c>
      <c r="Q123" s="130">
        <v>112.03271028037385</v>
      </c>
      <c r="R123" s="56" t="s">
        <v>231</v>
      </c>
    </row>
    <row r="124" spans="1:18" ht="14.25" customHeight="1" x14ac:dyDescent="0.25">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104.08814176227241</v>
      </c>
      <c r="K124" s="129">
        <f t="shared" si="22"/>
        <v>108.84559192306853</v>
      </c>
      <c r="L124" s="129">
        <f t="shared" si="23"/>
        <v>125.79443603771389</v>
      </c>
      <c r="M124" s="129">
        <f t="shared" si="24"/>
        <v>86.405195191339544</v>
      </c>
      <c r="N124" s="129">
        <f t="shared" si="25"/>
        <v>117.37659003384292</v>
      </c>
      <c r="O124" s="129">
        <f t="shared" si="26"/>
        <v>90.201722288814594</v>
      </c>
      <c r="P124" s="129">
        <f t="shared" si="27"/>
        <v>103.46478821158502</v>
      </c>
      <c r="Q124" s="130">
        <v>113.08411214953271</v>
      </c>
      <c r="R124" s="56" t="s">
        <v>232</v>
      </c>
    </row>
    <row r="125" spans="1:18" ht="14.25" customHeight="1" x14ac:dyDescent="0.25">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104.77503305756109</v>
      </c>
      <c r="K125" s="129">
        <f t="shared" si="22"/>
        <v>108.85401082610232</v>
      </c>
      <c r="L125" s="129">
        <f t="shared" si="23"/>
        <v>125.53506606650208</v>
      </c>
      <c r="M125" s="129">
        <f t="shared" si="24"/>
        <v>94.81366590520183</v>
      </c>
      <c r="N125" s="129">
        <f t="shared" si="25"/>
        <v>117.47442531397641</v>
      </c>
      <c r="O125" s="129">
        <f t="shared" si="26"/>
        <v>91.194617140158968</v>
      </c>
      <c r="P125" s="129">
        <f t="shared" si="27"/>
        <v>103.35016951497957</v>
      </c>
      <c r="Q125" s="130">
        <v>113.31775700934581</v>
      </c>
      <c r="R125" s="56" t="s">
        <v>233</v>
      </c>
    </row>
    <row r="126" spans="1:18" ht="14.25" customHeight="1" x14ac:dyDescent="0.25">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102.23944474423628</v>
      </c>
      <c r="K126" s="129">
        <f t="shared" si="22"/>
        <v>109.45758899606386</v>
      </c>
      <c r="L126" s="129">
        <f t="shared" si="23"/>
        <v>126.89700048277746</v>
      </c>
      <c r="M126" s="129">
        <f t="shared" si="24"/>
        <v>99.178987440183391</v>
      </c>
      <c r="N126" s="129">
        <f t="shared" si="25"/>
        <v>118.55363117910731</v>
      </c>
      <c r="O126" s="129">
        <f t="shared" si="26"/>
        <v>93.897822550369185</v>
      </c>
      <c r="P126" s="129">
        <f t="shared" si="27"/>
        <v>103.69585946382074</v>
      </c>
      <c r="Q126" s="130">
        <v>114.01869158878503</v>
      </c>
      <c r="R126" s="56" t="s">
        <v>234</v>
      </c>
    </row>
    <row r="127" spans="1:18" ht="14.25" customHeight="1" x14ac:dyDescent="0.25">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101.22312588442614</v>
      </c>
      <c r="K127" s="129">
        <f t="shared" si="22"/>
        <v>112.46829604167847</v>
      </c>
      <c r="L127" s="129">
        <f t="shared" si="23"/>
        <v>131.16616481392296</v>
      </c>
      <c r="M127" s="129">
        <f t="shared" si="24"/>
        <v>99.101572560580735</v>
      </c>
      <c r="N127" s="129">
        <f t="shared" si="25"/>
        <v>121.98183980874093</v>
      </c>
      <c r="O127" s="129">
        <f t="shared" si="26"/>
        <v>96.499910513496914</v>
      </c>
      <c r="P127" s="129">
        <f t="shared" si="27"/>
        <v>103.75296175431636</v>
      </c>
      <c r="Q127" s="130">
        <v>114.60280373831775</v>
      </c>
      <c r="R127" s="56" t="s">
        <v>235</v>
      </c>
    </row>
    <row r="128" spans="1:18" ht="14.25" customHeight="1" x14ac:dyDescent="0.25">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104.03932474013236</v>
      </c>
      <c r="K128" s="129">
        <f t="shared" si="22"/>
        <v>114.64153178365714</v>
      </c>
      <c r="L128" s="129">
        <f t="shared" si="23"/>
        <v>134.31640490983403</v>
      </c>
      <c r="M128" s="129">
        <f t="shared" si="24"/>
        <v>102.97078162320273</v>
      </c>
      <c r="N128" s="129">
        <f t="shared" si="25"/>
        <v>124.66165042683896</v>
      </c>
      <c r="O128" s="129">
        <f t="shared" si="26"/>
        <v>95.388973363486883</v>
      </c>
      <c r="P128" s="129">
        <f t="shared" si="27"/>
        <v>103.49459264436767</v>
      </c>
      <c r="Q128" s="130">
        <v>115.53738317757012</v>
      </c>
      <c r="R128" s="56" t="s">
        <v>236</v>
      </c>
    </row>
    <row r="129" spans="1:18" ht="14.25" customHeight="1" x14ac:dyDescent="0.25">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105.21010330317937</v>
      </c>
      <c r="K129" s="129">
        <f t="shared" si="22"/>
        <v>104.82982862930092</v>
      </c>
      <c r="L129" s="129">
        <f t="shared" si="23"/>
        <v>127.64883146445247</v>
      </c>
      <c r="M129" s="129">
        <f t="shared" si="24"/>
        <v>94.736407410160467</v>
      </c>
      <c r="N129" s="129">
        <f t="shared" si="25"/>
        <v>116.87711518263507</v>
      </c>
      <c r="O129" s="129">
        <f t="shared" si="26"/>
        <v>90.589868147120043</v>
      </c>
      <c r="P129" s="129">
        <f t="shared" si="27"/>
        <v>103.19661943823017</v>
      </c>
      <c r="Q129" s="130">
        <v>115.65420560747664</v>
      </c>
      <c r="R129" s="56" t="s">
        <v>237</v>
      </c>
    </row>
    <row r="130" spans="1:18" ht="14.25" customHeight="1" x14ac:dyDescent="0.25">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103.58787950475299</v>
      </c>
      <c r="K130" s="129">
        <f t="shared" si="22"/>
        <v>113.72084538470078</v>
      </c>
      <c r="L130" s="129">
        <f t="shared" si="23"/>
        <v>140.46325685942949</v>
      </c>
      <c r="M130" s="129">
        <f t="shared" si="24"/>
        <v>95.239374906804613</v>
      </c>
      <c r="N130" s="129">
        <f t="shared" si="25"/>
        <v>127.06079681828354</v>
      </c>
      <c r="O130" s="129">
        <f t="shared" si="26"/>
        <v>94.365066009882341</v>
      </c>
      <c r="P130" s="129">
        <f t="shared" si="27"/>
        <v>103.42474658489236</v>
      </c>
      <c r="Q130" s="130">
        <v>116.58878504672899</v>
      </c>
      <c r="R130" s="56" t="s">
        <v>238</v>
      </c>
    </row>
    <row r="131" spans="1:18" ht="14.25" customHeight="1" x14ac:dyDescent="0.25">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103.26523267880808</v>
      </c>
      <c r="K131" s="129">
        <f t="shared" si="22"/>
        <v>113.15394186832641</v>
      </c>
      <c r="L131" s="129">
        <f t="shared" si="23"/>
        <v>139.76304122204454</v>
      </c>
      <c r="M131" s="129">
        <f t="shared" si="24"/>
        <v>93.159605402924512</v>
      </c>
      <c r="N131" s="129">
        <f t="shared" si="25"/>
        <v>126.42739304551046</v>
      </c>
      <c r="O131" s="129">
        <f t="shared" si="26"/>
        <v>93.731781753974701</v>
      </c>
      <c r="P131" s="129">
        <f t="shared" si="27"/>
        <v>103.38648484077966</v>
      </c>
      <c r="Q131" s="130">
        <v>117.17289719626169</v>
      </c>
      <c r="R131" s="56" t="s">
        <v>239</v>
      </c>
    </row>
    <row r="132" spans="1:18" ht="14.25" customHeight="1" x14ac:dyDescent="0.25">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106.02151577910047</v>
      </c>
      <c r="K132" s="129">
        <f t="shared" si="22"/>
        <v>102.63198495859167</v>
      </c>
      <c r="L132" s="129">
        <f t="shared" si="23"/>
        <v>135.99905587230927</v>
      </c>
      <c r="M132" s="129">
        <f t="shared" si="24"/>
        <v>94.617291474035397</v>
      </c>
      <c r="N132" s="129">
        <f t="shared" si="25"/>
        <v>120.12147412695239</v>
      </c>
      <c r="O132" s="129">
        <f t="shared" si="26"/>
        <v>91.798243291294384</v>
      </c>
      <c r="P132" s="129">
        <f t="shared" si="27"/>
        <v>102.96148976881443</v>
      </c>
      <c r="Q132" s="130">
        <v>117.87383177570095</v>
      </c>
      <c r="R132" s="56" t="s">
        <v>240</v>
      </c>
    </row>
    <row r="133" spans="1:18" ht="14.25" customHeight="1" x14ac:dyDescent="0.25">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106.02992629260844</v>
      </c>
      <c r="K133" s="129">
        <f t="shared" ref="K133:K138" si="29">(D133/$Q133)*100</f>
        <v>101.62480159295288</v>
      </c>
      <c r="L133" s="129">
        <f t="shared" ref="L133:L138" si="30">(E133/$Q133)*100</f>
        <v>134.66442333185483</v>
      </c>
      <c r="M133" s="129">
        <f t="shared" ref="M133:M138" si="31">(F133/$Q133)*100</f>
        <v>83.729178318409751</v>
      </c>
      <c r="N133" s="129">
        <f t="shared" ref="N133:N138" si="32">(G133/$Q133)*100</f>
        <v>118.61915013964455</v>
      </c>
      <c r="O133" s="129">
        <f t="shared" ref="O133:O138" si="33">(H133/$Q133)*100</f>
        <v>89.534718216482247</v>
      </c>
      <c r="P133" s="129">
        <f t="shared" ref="P133:P138" si="34">(I133/$Q133)*100</f>
        <v>101.95107279365433</v>
      </c>
      <c r="Q133" s="130">
        <v>119.04205607476636</v>
      </c>
      <c r="R133" s="56" t="s">
        <v>241</v>
      </c>
    </row>
    <row r="134" spans="1:18" ht="14.25" customHeight="1" x14ac:dyDescent="0.25">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99.027405702760063</v>
      </c>
      <c r="K134" s="129">
        <f t="shared" si="29"/>
        <v>91.354618378972845</v>
      </c>
      <c r="L134" s="129">
        <f t="shared" si="30"/>
        <v>125.63277287123103</v>
      </c>
      <c r="M134" s="129">
        <f t="shared" si="31"/>
        <v>51.246298474844579</v>
      </c>
      <c r="N134" s="129">
        <f t="shared" si="32"/>
        <v>107.9760533004156</v>
      </c>
      <c r="O134" s="129">
        <f t="shared" si="33"/>
        <v>73.093347474775655</v>
      </c>
      <c r="P134" s="129">
        <f t="shared" si="34"/>
        <v>94.961739649665233</v>
      </c>
      <c r="Q134" s="130">
        <v>127.80373831775702</v>
      </c>
      <c r="R134" s="56" t="s">
        <v>242</v>
      </c>
    </row>
    <row r="135" spans="1:18" ht="14.25" customHeight="1" x14ac:dyDescent="0.25">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103.07895512732588</v>
      </c>
      <c r="K135" s="129">
        <f t="shared" si="29"/>
        <v>94.984798997813343</v>
      </c>
      <c r="L135" s="129">
        <f t="shared" si="30"/>
        <v>130.66855418472255</v>
      </c>
      <c r="M135" s="129">
        <f t="shared" si="31"/>
        <v>57.2720914473853</v>
      </c>
      <c r="N135" s="129">
        <f t="shared" si="32"/>
        <v>112.49827476490997</v>
      </c>
      <c r="O135" s="129">
        <f t="shared" si="33"/>
        <v>79.34791292916232</v>
      </c>
      <c r="P135" s="129">
        <f t="shared" si="34"/>
        <v>99.211361502947</v>
      </c>
      <c r="Q135" s="130">
        <v>122.78037383177572</v>
      </c>
      <c r="R135" s="56" t="s">
        <v>243</v>
      </c>
    </row>
    <row r="136" spans="1:18" ht="14.25" customHeight="1" x14ac:dyDescent="0.25">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106.16398184315602</v>
      </c>
      <c r="K136" s="129">
        <f t="shared" si="29"/>
        <v>83.698870752722314</v>
      </c>
      <c r="L136" s="129">
        <f t="shared" si="30"/>
        <v>126.87576356812404</v>
      </c>
      <c r="M136" s="129">
        <f t="shared" si="31"/>
        <v>59.496392371304218</v>
      </c>
      <c r="N136" s="129">
        <f t="shared" si="32"/>
        <v>105.68639783819043</v>
      </c>
      <c r="O136" s="129">
        <f t="shared" si="33"/>
        <v>80.041120759421673</v>
      </c>
      <c r="P136" s="129">
        <f t="shared" si="34"/>
        <v>99.681843725227509</v>
      </c>
      <c r="Q136" s="130">
        <v>122.31308411214954</v>
      </c>
      <c r="R136" s="56" t="s">
        <v>244</v>
      </c>
    </row>
    <row r="137" spans="1:18" ht="14.25" customHeight="1" x14ac:dyDescent="0.25">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105.53520448526126</v>
      </c>
      <c r="K137" s="129">
        <f t="shared" si="29"/>
        <v>82.985528104261618</v>
      </c>
      <c r="L137" s="129">
        <f t="shared" si="30"/>
        <v>125.79443603771392</v>
      </c>
      <c r="M137" s="129">
        <f t="shared" si="31"/>
        <v>73.637230853093484</v>
      </c>
      <c r="N137" s="129">
        <f t="shared" si="32"/>
        <v>105.41000505698837</v>
      </c>
      <c r="O137" s="129">
        <f t="shared" si="33"/>
        <v>83.92247860282211</v>
      </c>
      <c r="P137" s="129">
        <f t="shared" si="34"/>
        <v>99.013626194834259</v>
      </c>
      <c r="Q137" s="130">
        <v>123.36448598130841</v>
      </c>
      <c r="R137" s="56" t="s">
        <v>245</v>
      </c>
    </row>
    <row r="138" spans="1:18" ht="14.25" customHeight="1" x14ac:dyDescent="0.25">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107.44898995913077</v>
      </c>
      <c r="K138" s="129">
        <f t="shared" si="29"/>
        <v>92.277687343980546</v>
      </c>
      <c r="L138" s="129">
        <f t="shared" si="30"/>
        <v>139.56194952548432</v>
      </c>
      <c r="M138" s="129">
        <f t="shared" si="31"/>
        <v>77.806117430040359</v>
      </c>
      <c r="N138" s="129">
        <f t="shared" si="32"/>
        <v>116.54733679194347</v>
      </c>
      <c r="O138" s="129">
        <f t="shared" si="33"/>
        <v>90.248256911739858</v>
      </c>
      <c r="P138" s="129">
        <f t="shared" si="34"/>
        <v>102.01600661451704</v>
      </c>
      <c r="Q138" s="130">
        <v>121.37850467289721</v>
      </c>
      <c r="R138" s="56" t="s">
        <v>246</v>
      </c>
    </row>
    <row r="139" spans="1:18" ht="14.25" customHeight="1" x14ac:dyDescent="0.25">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107.00859226977862</v>
      </c>
      <c r="K139" s="129">
        <f t="shared" ref="K139" si="36">(D139/$Q139)*100</f>
        <v>91.660150239384123</v>
      </c>
      <c r="L139" s="129">
        <f t="shared" ref="L139" si="37">(E139/$Q139)*100</f>
        <v>138.83754464908696</v>
      </c>
      <c r="M139" s="129">
        <f t="shared" ref="M139" si="38">(F139/$Q139)*100</f>
        <v>80.965684795404826</v>
      </c>
      <c r="N139" s="129">
        <f t="shared" ref="N139" si="39">(G139/$Q139)*100</f>
        <v>116.08253951111512</v>
      </c>
      <c r="O139" s="129">
        <f t="shared" ref="O139" si="40">(H139/$Q139)*100</f>
        <v>93.861019076671553</v>
      </c>
      <c r="P139" s="129">
        <f t="shared" ref="P139" si="41">(I139/$Q139)*100</f>
        <v>102.43176306030001</v>
      </c>
      <c r="Q139" s="130">
        <v>122.196261682243</v>
      </c>
      <c r="R139" s="56" t="s">
        <v>247</v>
      </c>
    </row>
    <row r="140" spans="1:18" ht="14.25" customHeight="1" x14ac:dyDescent="0.25">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108.65265561088337</v>
      </c>
      <c r="K140" s="129">
        <f t="shared" ref="K140" si="43">(D140/$Q140)*100</f>
        <v>106.19790665571649</v>
      </c>
      <c r="L140" s="129">
        <f t="shared" ref="L140" si="44">(E140/$Q140)*100</f>
        <v>149.31733689312273</v>
      </c>
      <c r="M140" s="129">
        <f t="shared" ref="M140" si="45">(F140/$Q140)*100</f>
        <v>98.995057673370141</v>
      </c>
      <c r="N140" s="129">
        <f t="shared" ref="N140" si="46">(G140/$Q140)*100</f>
        <v>128.70101274831399</v>
      </c>
      <c r="O140" s="129">
        <f t="shared" ref="O140" si="47">(H140/$Q140)*100</f>
        <v>99.607126607783798</v>
      </c>
      <c r="P140" s="129">
        <f t="shared" ref="P140" si="48">(I140/$Q140)*100</f>
        <v>103.63042590252687</v>
      </c>
      <c r="Q140" s="130">
        <v>123.48130841121497</v>
      </c>
      <c r="R140" s="56" t="s">
        <v>248</v>
      </c>
    </row>
    <row r="141" spans="1:18" ht="14.25" customHeight="1" x14ac:dyDescent="0.25">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112.38924559947144</v>
      </c>
      <c r="K141" s="129">
        <f t="shared" ref="K141" si="50">(D141/$Q141)*100</f>
        <v>104.81727247666679</v>
      </c>
      <c r="L141" s="129">
        <f t="shared" ref="L141" si="51">(E141/$Q141)*100</f>
        <v>147.73921684789877</v>
      </c>
      <c r="M141" s="129">
        <f t="shared" ref="M141" si="52">(F141/$Q141)*100</f>
        <v>124.96674436484787</v>
      </c>
      <c r="N141" s="129">
        <f t="shared" ref="N141" si="53">(G141/$Q141)*100</f>
        <v>128.33521736631349</v>
      </c>
      <c r="O141" s="129">
        <f t="shared" ref="O141" si="54">(H141/$Q141)*100</f>
        <v>103.85168622536176</v>
      </c>
      <c r="P141" s="129">
        <f t="shared" ref="P141" si="55">(I141/$Q141)*100</f>
        <v>103.52015092323614</v>
      </c>
      <c r="Q141" s="130">
        <v>125.2336448598131</v>
      </c>
      <c r="R141" s="56" t="s">
        <v>249</v>
      </c>
    </row>
    <row r="142" spans="1:18" ht="14.25" customHeight="1" x14ac:dyDescent="0.25">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119.89865264459738</v>
      </c>
      <c r="K142" s="129">
        <f t="shared" ref="K142:K143" si="56">(D142/$Q142)*100</f>
        <v>171.25119987651522</v>
      </c>
      <c r="L142" s="129">
        <f t="shared" ref="L142:L143" si="57">(E142/$Q142)*100</f>
        <v>203.57718857602984</v>
      </c>
      <c r="M142" s="129">
        <f>(F142/$Q142)*100</f>
        <v>163.97535953935912</v>
      </c>
      <c r="N142" s="129">
        <f t="shared" ref="N142:N143" si="58">(G142/$Q142)*100</f>
        <v>188.12943984342178</v>
      </c>
      <c r="O142" s="129">
        <f t="shared" ref="O142:O143" si="59">(H142/$Q142)*100</f>
        <v>116.17287913253413</v>
      </c>
      <c r="P142" s="129">
        <f t="shared" ref="P142:P143" si="60">(I142/$Q142)*100</f>
        <v>105.81450989534127</v>
      </c>
      <c r="Q142" s="130">
        <v>127.80373831775702</v>
      </c>
      <c r="R142" s="56" t="s">
        <v>250</v>
      </c>
    </row>
    <row r="143" spans="1:18" ht="14.25" customHeight="1" x14ac:dyDescent="0.25">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130.48260558178407</v>
      </c>
      <c r="K143" s="129">
        <f t="shared" si="56"/>
        <v>168.83408657488442</v>
      </c>
      <c r="L143" s="129">
        <f t="shared" si="57"/>
        <v>201.35001976510071</v>
      </c>
      <c r="M143" s="129">
        <f>(F143/$Q143)*100</f>
        <v>153.15042542684358</v>
      </c>
      <c r="N143" s="129">
        <f t="shared" si="58"/>
        <v>185.84420701376939</v>
      </c>
      <c r="O143" s="129">
        <f t="shared" si="59"/>
        <v>118.51230924619178</v>
      </c>
      <c r="P143" s="129">
        <f t="shared" si="60"/>
        <v>106.17759762553437</v>
      </c>
      <c r="Q143" s="130">
        <v>129.78971962616822</v>
      </c>
      <c r="R143" s="56" t="s">
        <v>280</v>
      </c>
    </row>
    <row r="144" spans="1:18" ht="14.25" customHeight="1" x14ac:dyDescent="0.25">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135.95887778439985</v>
      </c>
      <c r="K144" s="129">
        <f t="shared" ref="K144:K145" si="61">(D144/$Q144)*100</f>
        <v>225.85751978891815</v>
      </c>
      <c r="L144" s="129">
        <f t="shared" ref="L144:L145" si="62">(E144/$Q144)*100</f>
        <v>229.71338867135808</v>
      </c>
      <c r="M144" s="129">
        <f>(F144/$Q144)*100</f>
        <v>145.27766331475794</v>
      </c>
      <c r="N144" s="129">
        <f t="shared" ref="N144:N145" si="63">(G144/$Q144)*100</f>
        <v>226.3407408410981</v>
      </c>
      <c r="O144" s="129">
        <f t="shared" ref="O144:O145" si="64">(H144/$Q144)*100</f>
        <v>108.18747608209631</v>
      </c>
      <c r="P144" s="129">
        <f t="shared" ref="P144:P145" si="65">(I144/$Q144)*100</f>
        <v>106.69704607477976</v>
      </c>
      <c r="Q144" s="130">
        <v>132.82710280373834</v>
      </c>
      <c r="R144" s="143" t="s">
        <v>303</v>
      </c>
    </row>
    <row r="145" spans="1:18" ht="14.25" customHeight="1" x14ac:dyDescent="0.25">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135.32121802450035</v>
      </c>
      <c r="K145" s="129">
        <f t="shared" si="61"/>
        <v>222.92684262902739</v>
      </c>
      <c r="L145" s="129">
        <f t="shared" si="62"/>
        <v>228.40294361323652</v>
      </c>
      <c r="M145" s="129">
        <f>(F145/$Q145)*100</f>
        <v>123.87826180445725</v>
      </c>
      <c r="N145" s="129">
        <f t="shared" si="63"/>
        <v>223.66622100021769</v>
      </c>
      <c r="O145" s="129">
        <f t="shared" si="64"/>
        <v>98.071792704508837</v>
      </c>
      <c r="P145" s="129">
        <f t="shared" si="65"/>
        <v>105.77165726140439</v>
      </c>
      <c r="Q145" s="130">
        <v>135.04672897196261</v>
      </c>
      <c r="R145" s="143" t="s">
        <v>312</v>
      </c>
    </row>
    <row r="146" spans="1:18" ht="14.25" customHeight="1" x14ac:dyDescent="0.25">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130.56186152099886</v>
      </c>
      <c r="K146" s="129">
        <f t="shared" ref="K146" si="66">(D146/$Q146)*100</f>
        <v>215.46120658917496</v>
      </c>
      <c r="L146" s="129">
        <f t="shared" ref="L146" si="67">(E146/$Q146)*100</f>
        <v>220.59469841159984</v>
      </c>
      <c r="M146" s="129">
        <f>(F146/$Q146)*100</f>
        <v>94.287971536540638</v>
      </c>
      <c r="N146" s="129">
        <f t="shared" ref="N146" si="68">(G146/$Q146)*100</f>
        <v>215.12854317732368</v>
      </c>
      <c r="O146" s="129">
        <f t="shared" ref="O146" si="69">(H146/$Q146)*100</f>
        <v>91.061481328656896</v>
      </c>
      <c r="P146" s="129">
        <f t="shared" ref="P146" si="70">(I146/$Q146)*100</f>
        <v>106.01986214402319</v>
      </c>
      <c r="Q146" s="130">
        <v>138.3177570093458</v>
      </c>
      <c r="R146" s="143" t="s">
        <v>316</v>
      </c>
    </row>
    <row r="147" spans="1:18" ht="14.25" customHeight="1" x14ac:dyDescent="0.25">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128.92535248655372</v>
      </c>
      <c r="K147" s="129">
        <f t="shared" ref="K147" si="72">(D147/$Q147)*100</f>
        <v>159.87986208025268</v>
      </c>
      <c r="L147" s="129">
        <f t="shared" ref="L147" si="73">(E147/$Q147)*100</f>
        <v>200.00493703668326</v>
      </c>
      <c r="M147" s="129">
        <f t="shared" ref="M147" si="74">(F147/$Q147)*100</f>
        <v>106.95313833283416</v>
      </c>
      <c r="N147" s="129">
        <f t="shared" ref="N147" si="75">(G147/$Q147)*100</f>
        <v>181.63635326740172</v>
      </c>
      <c r="O147" s="129">
        <f t="shared" ref="O147" si="76">(H147/$Q147)*100</f>
        <v>91.264564923888088</v>
      </c>
      <c r="P147" s="129">
        <f t="shared" ref="P147" si="77">(I147/$Q147)*100</f>
        <v>105.46082573400768</v>
      </c>
      <c r="Q147" s="130">
        <v>139.36915887850466</v>
      </c>
      <c r="R147" s="143" t="s">
        <v>318</v>
      </c>
    </row>
    <row r="148" spans="1:18" ht="14.25" customHeight="1" x14ac:dyDescent="0.25">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126.5142786582383</v>
      </c>
      <c r="K148" s="129">
        <f t="shared" ref="K148" si="79">(D148/$Q148)*100</f>
        <v>148.36665525882913</v>
      </c>
      <c r="L148" s="129">
        <f t="shared" ref="L148" si="80">(E148/$Q148)*100</f>
        <v>184.72015814935261</v>
      </c>
      <c r="M148" s="129">
        <f t="shared" ref="M148" si="81">(F148/$Q148)*100</f>
        <v>113.45118150374446</v>
      </c>
      <c r="N148" s="129">
        <f t="shared" ref="N148" si="82">(G148/$Q148)*100</f>
        <v>168.8266794141185</v>
      </c>
      <c r="O148" s="129">
        <f t="shared" ref="O148" si="83">(H148/$Q148)*100</f>
        <v>92.957296623973932</v>
      </c>
      <c r="P148" s="129">
        <f t="shared" ref="P148" si="84">(I148/$Q148)*100</f>
        <v>105.76507258993007</v>
      </c>
      <c r="Q148" s="130">
        <v>139.60280373831776</v>
      </c>
      <c r="R148" s="143" t="s">
        <v>320</v>
      </c>
    </row>
    <row r="149" spans="1:18" ht="14.25" customHeight="1" x14ac:dyDescent="0.25">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124.554676485149</v>
      </c>
      <c r="K149" s="129">
        <f t="shared" ref="K149" si="86">(D149/$Q149)*100</f>
        <v>157.03277806219563</v>
      </c>
      <c r="L149" s="129">
        <f t="shared" ref="L149" si="87">(E149/$Q149)*100</f>
        <v>190.48759616344228</v>
      </c>
      <c r="M149" s="129">
        <f t="shared" ref="M149" si="88">(F149/$Q149)*100</f>
        <v>104.81362606428203</v>
      </c>
      <c r="N149" s="129">
        <f t="shared" ref="N149" si="89">(G149/$Q149)*100</f>
        <v>175.3049046594158</v>
      </c>
      <c r="O149" s="129">
        <f t="shared" ref="O149" si="90">(H149/$Q149)*100</f>
        <v>87.978048687858418</v>
      </c>
      <c r="P149" s="129">
        <f t="shared" ref="P149" si="91">(I149/$Q149)*100</f>
        <v>105.03856556145448</v>
      </c>
      <c r="Q149" s="130">
        <v>140.88785046728972</v>
      </c>
      <c r="R149" s="143" t="s">
        <v>321</v>
      </c>
    </row>
    <row r="150" spans="1:18" x14ac:dyDescent="0.25">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2">(C150/$Q150)*100</f>
        <v>124.62472209453941</v>
      </c>
      <c r="K150" s="129">
        <f t="shared" ref="K150" si="93">(D150/$Q150)*100</f>
        <v>131.87465928171133</v>
      </c>
      <c r="L150" s="129">
        <f t="shared" ref="L150" si="94">(E150/$Q150)*100</f>
        <v>170.38295891048767</v>
      </c>
      <c r="M150" s="129">
        <f t="shared" ref="M150" si="95">(F150/$Q150)*100</f>
        <v>97.410107917801355</v>
      </c>
      <c r="N150" s="129">
        <f t="shared" ref="N150" si="96">(G150/$Q150)*100</f>
        <v>153.38418612546278</v>
      </c>
      <c r="O150" s="129">
        <f t="shared" ref="O150" si="97">(H150/$Q150)*100</f>
        <v>90.454860892057269</v>
      </c>
      <c r="P150" s="129">
        <f t="shared" ref="P150" si="98">(I150/$Q150)*100</f>
        <v>105.87830717177877</v>
      </c>
      <c r="Q150" s="130">
        <v>141.35514018691592</v>
      </c>
      <c r="R150" s="143" t="s">
        <v>322</v>
      </c>
    </row>
    <row r="151" spans="1:18" x14ac:dyDescent="0.25">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64"/>
      <c r="K151" s="64"/>
      <c r="L151" s="64"/>
      <c r="M151" s="64"/>
      <c r="N151" s="64"/>
      <c r="O151" s="64"/>
      <c r="P151" s="64"/>
      <c r="Q151" s="130"/>
      <c r="R151" s="143"/>
    </row>
    <row r="153" spans="1:18" x14ac:dyDescent="0.25">
      <c r="J153" s="145"/>
      <c r="K153" s="145"/>
      <c r="L153" s="145"/>
      <c r="M153" s="145"/>
      <c r="N153" s="145"/>
      <c r="O153" s="145"/>
      <c r="P153" s="145"/>
    </row>
  </sheetData>
  <phoneticPr fontId="24"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5"/>
  <sheetViews>
    <sheetView showGridLines="0" zoomScale="95" zoomScaleNormal="95" workbookViewId="0">
      <pane xSplit="2" ySplit="6" topLeftCell="C143" activePane="bottomRight" state="frozen"/>
      <selection activeCell="R13" sqref="R13"/>
      <selection pane="topRight" activeCell="R13" sqref="R13"/>
      <selection pane="bottomLeft" activeCell="R13" sqref="R13"/>
      <selection pane="bottomRight"/>
    </sheetView>
  </sheetViews>
  <sheetFormatPr defaultColWidth="9.26953125" defaultRowHeight="12.5" x14ac:dyDescent="0.25"/>
  <cols>
    <col min="1" max="1" width="10.1796875" customWidth="1"/>
    <col min="2" max="6" width="13.26953125"/>
  </cols>
  <sheetData>
    <row r="1" spans="1:6" ht="18" customHeight="1" x14ac:dyDescent="0.35">
      <c r="A1" s="69" t="s">
        <v>251</v>
      </c>
      <c r="B1" s="2"/>
      <c r="C1" s="2"/>
      <c r="D1" s="2"/>
      <c r="E1" s="1"/>
      <c r="F1" s="1"/>
    </row>
    <row r="2" spans="1:6" ht="18" customHeight="1" x14ac:dyDescent="0.25">
      <c r="A2" s="67" t="s">
        <v>29</v>
      </c>
      <c r="B2" s="49"/>
      <c r="C2" s="26"/>
      <c r="D2" s="25"/>
      <c r="E2" s="26"/>
      <c r="F2" s="25"/>
    </row>
    <row r="3" spans="1:6" ht="18" customHeight="1" x14ac:dyDescent="0.25">
      <c r="A3" s="67" t="s">
        <v>302</v>
      </c>
      <c r="B3" s="49"/>
      <c r="C3" s="26"/>
      <c r="D3" s="25"/>
      <c r="E3" s="26"/>
      <c r="F3" s="25"/>
    </row>
    <row r="4" spans="1:6" ht="18" customHeight="1" x14ac:dyDescent="0.25">
      <c r="A4" s="67" t="s">
        <v>76</v>
      </c>
      <c r="B4" s="49"/>
      <c r="C4" s="26"/>
      <c r="D4" s="25"/>
      <c r="E4" s="26"/>
      <c r="F4" s="25"/>
    </row>
    <row r="5" spans="1:6" ht="18" customHeight="1" x14ac:dyDescent="0.35">
      <c r="A5" s="68" t="s">
        <v>70</v>
      </c>
      <c r="B5" s="50"/>
      <c r="C5" s="51"/>
      <c r="D5" s="51"/>
      <c r="E5" s="51"/>
      <c r="F5" s="51"/>
    </row>
    <row r="6" spans="1:6" ht="100" customHeight="1" x14ac:dyDescent="0.3">
      <c r="A6" s="61" t="s">
        <v>66</v>
      </c>
      <c r="B6" s="61" t="s">
        <v>67</v>
      </c>
      <c r="C6" s="115" t="s">
        <v>130</v>
      </c>
      <c r="D6" s="115" t="s">
        <v>129</v>
      </c>
      <c r="E6" s="115" t="s">
        <v>288</v>
      </c>
      <c r="F6" s="115" t="s">
        <v>289</v>
      </c>
    </row>
    <row r="7" spans="1:6" ht="14.25" customHeight="1" x14ac:dyDescent="0.25">
      <c r="A7" s="9">
        <v>1990</v>
      </c>
      <c r="B7" s="9" t="s">
        <v>71</v>
      </c>
      <c r="C7" s="129">
        <f>'2.1.1'!D13/1.08</f>
        <v>33.836607055604418</v>
      </c>
      <c r="D7" s="129">
        <f>'2.1.1'!E13/1.08</f>
        <v>45.407122871911604</v>
      </c>
      <c r="E7" s="129">
        <f>'2.1.1'!K13/1.08</f>
        <v>56.350458442796459</v>
      </c>
      <c r="F7" s="129">
        <f>'2.1.1'!L13/1.08</f>
        <v>75.619644315868356</v>
      </c>
    </row>
    <row r="8" spans="1:6" ht="14.25" customHeight="1" x14ac:dyDescent="0.25">
      <c r="A8" s="9">
        <v>1990</v>
      </c>
      <c r="B8" s="9" t="s">
        <v>72</v>
      </c>
      <c r="C8" s="129">
        <f>'2.1.1'!D14/1.08</f>
        <v>35.668914296882633</v>
      </c>
      <c r="D8" s="129">
        <f>'2.1.1'!E14/1.08</f>
        <v>47.422582633850233</v>
      </c>
      <c r="E8" s="129">
        <f>'2.1.1'!K14/1.08</f>
        <v>58.491552946612124</v>
      </c>
      <c r="F8" s="129">
        <f>'2.1.1'!L14/1.08</f>
        <v>77.765767690758224</v>
      </c>
    </row>
    <row r="9" spans="1:6" ht="14.25" customHeight="1" x14ac:dyDescent="0.25">
      <c r="A9" s="9">
        <v>1990</v>
      </c>
      <c r="B9" s="9" t="s">
        <v>73</v>
      </c>
      <c r="C9" s="129">
        <f>'2.1.1'!D15/1.08</f>
        <v>36.157529561223491</v>
      </c>
      <c r="D9" s="129">
        <f>'2.1.1'!E15/1.08</f>
        <v>49.55659885237349</v>
      </c>
      <c r="E9" s="129">
        <f>'2.1.1'!K15/1.08</f>
        <v>57.422718561052513</v>
      </c>
      <c r="F9" s="129">
        <f>'2.1.1'!L15/1.08</f>
        <v>78.702131016014292</v>
      </c>
    </row>
    <row r="10" spans="1:6" ht="14.25" customHeight="1" x14ac:dyDescent="0.25">
      <c r="A10" s="9">
        <v>1990</v>
      </c>
      <c r="B10" s="9" t="s">
        <v>74</v>
      </c>
      <c r="C10" s="129">
        <f>'2.1.1'!D16/1.08</f>
        <v>36.401837193393924</v>
      </c>
      <c r="D10" s="129">
        <f>'2.1.1'!E16/1.08</f>
        <v>49.55659885237349</v>
      </c>
      <c r="E10" s="129">
        <f>'2.1.1'!K16/1.08</f>
        <v>57.279361466075727</v>
      </c>
      <c r="F10" s="129">
        <f>'2.1.1'!L16/1.08</f>
        <v>77.978765841234761</v>
      </c>
    </row>
    <row r="11" spans="1:6" ht="14.25" customHeight="1" x14ac:dyDescent="0.25">
      <c r="A11" s="9">
        <v>1991</v>
      </c>
      <c r="B11" s="9" t="s">
        <v>71</v>
      </c>
      <c r="C11" s="129">
        <f>'2.1.1'!D17/1.08</f>
        <v>37.256913905990423</v>
      </c>
      <c r="D11" s="129">
        <f>'2.1.1'!E17/1.08</f>
        <v>49.55659885237349</v>
      </c>
      <c r="E11" s="129">
        <f>'2.1.1'!K17/1.08</f>
        <v>57.566639537053803</v>
      </c>
      <c r="F11" s="129">
        <f>'2.1.1'!L17/1.08</f>
        <v>76.571206891031977</v>
      </c>
    </row>
    <row r="12" spans="1:6" ht="14.25" customHeight="1" x14ac:dyDescent="0.25">
      <c r="A12" s="9">
        <v>1991</v>
      </c>
      <c r="B12" s="9" t="s">
        <v>72</v>
      </c>
      <c r="C12" s="129">
        <f>'2.1.1'!D18/1.08</f>
        <v>37.86768298641649</v>
      </c>
      <c r="D12" s="129">
        <f>'2.1.1'!E18/1.08</f>
        <v>52.046284440650638</v>
      </c>
      <c r="E12" s="129">
        <f>'2.1.1'!K18/1.08</f>
        <v>57.575020668512451</v>
      </c>
      <c r="F12" s="129">
        <f>'2.1.1'!L18/1.08</f>
        <v>79.132539042978564</v>
      </c>
    </row>
    <row r="13" spans="1:6" ht="14.25" customHeight="1" x14ac:dyDescent="0.25">
      <c r="A13" s="9">
        <v>1991</v>
      </c>
      <c r="B13" s="9" t="s">
        <v>73</v>
      </c>
      <c r="C13" s="129">
        <f>'2.1.1'!D19/1.08</f>
        <v>38.478452066842564</v>
      </c>
      <c r="D13" s="129">
        <f>'2.1.1'!E19/1.08</f>
        <v>54.773082942097034</v>
      </c>
      <c r="E13" s="129">
        <f>'2.1.1'!K19/1.08</f>
        <v>57.88673984045208</v>
      </c>
      <c r="F13" s="129">
        <f>'2.1.1'!L19/1.08</f>
        <v>82.400279434859499</v>
      </c>
    </row>
    <row r="14" spans="1:6" ht="14.25" customHeight="1" x14ac:dyDescent="0.25">
      <c r="A14" s="9">
        <v>1991</v>
      </c>
      <c r="B14" s="9" t="s">
        <v>74</v>
      </c>
      <c r="C14" s="129">
        <f>'2.1.1'!D20/1.08</f>
        <v>38.478452066842564</v>
      </c>
      <c r="D14" s="129">
        <f>'2.1.1'!E20/1.08</f>
        <v>54.773082942097034</v>
      </c>
      <c r="E14" s="129">
        <f>'2.1.1'!K20/1.08</f>
        <v>57.183255154891029</v>
      </c>
      <c r="F14" s="129">
        <f>'2.1.1'!L20/1.08</f>
        <v>81.398887150060858</v>
      </c>
    </row>
    <row r="15" spans="1:6" ht="14.25" customHeight="1" x14ac:dyDescent="0.25">
      <c r="A15" s="9">
        <v>1992</v>
      </c>
      <c r="B15" s="9" t="s">
        <v>71</v>
      </c>
      <c r="C15" s="129">
        <f>'2.1.1'!D21/1.08</f>
        <v>38.478452066842564</v>
      </c>
      <c r="D15" s="129">
        <f>'2.1.1'!E21/1.08</f>
        <v>54.773082942097034</v>
      </c>
      <c r="E15" s="129">
        <f>'2.1.1'!K21/1.08</f>
        <v>56.593737060510719</v>
      </c>
      <c r="F15" s="129">
        <f>'2.1.1'!L21/1.08</f>
        <v>80.559723365008679</v>
      </c>
    </row>
    <row r="16" spans="1:6" ht="14.25" customHeight="1" x14ac:dyDescent="0.25">
      <c r="A16" s="9">
        <v>1992</v>
      </c>
      <c r="B16" s="9" t="s">
        <v>72</v>
      </c>
      <c r="C16" s="129">
        <f>'2.1.1'!D22/1.08</f>
        <v>38.478452066842564</v>
      </c>
      <c r="D16" s="129">
        <f>'2.1.1'!E22/1.08</f>
        <v>55.247308768435538</v>
      </c>
      <c r="E16" s="129">
        <f>'2.1.1'!K22/1.08</f>
        <v>56.399922892495262</v>
      </c>
      <c r="F16" s="129">
        <f>'2.1.1'!L22/1.08</f>
        <v>80.9789320304466</v>
      </c>
    </row>
    <row r="17" spans="1:6" ht="14.25" customHeight="1" x14ac:dyDescent="0.25">
      <c r="A17" s="9">
        <v>1992</v>
      </c>
      <c r="B17" s="9" t="s">
        <v>73</v>
      </c>
      <c r="C17" s="129">
        <f>'2.1.1'!D23/1.08</f>
        <v>37.86768298641649</v>
      </c>
      <c r="D17" s="129">
        <f>'2.1.1'!E23/1.08</f>
        <v>55.958647507943283</v>
      </c>
      <c r="E17" s="129">
        <f>'2.1.1'!K23/1.08</f>
        <v>55.59989131453262</v>
      </c>
      <c r="F17" s="129">
        <f>'2.1.1'!L23/1.08</f>
        <v>82.162268039107119</v>
      </c>
    </row>
    <row r="18" spans="1:6" ht="14.25" customHeight="1" x14ac:dyDescent="0.25">
      <c r="A18" s="9">
        <v>1992</v>
      </c>
      <c r="B18" s="9" t="s">
        <v>74</v>
      </c>
      <c r="C18" s="129">
        <f>'2.1.1'!D24/1.08</f>
        <v>36.890452457734774</v>
      </c>
      <c r="D18" s="129">
        <f>'2.1.1'!E24/1.08</f>
        <v>55.958647507943283</v>
      </c>
      <c r="E18" s="129">
        <f>'2.1.1'!K24/1.08</f>
        <v>53.795957928144752</v>
      </c>
      <c r="F18" s="129">
        <f>'2.1.1'!L24/1.08</f>
        <v>81.602388870186431</v>
      </c>
    </row>
    <row r="19" spans="1:6" ht="14.25" customHeight="1" x14ac:dyDescent="0.25">
      <c r="A19" s="9">
        <v>1993</v>
      </c>
      <c r="B19" s="9" t="s">
        <v>71</v>
      </c>
      <c r="C19" s="129">
        <f>'2.1.1'!D25/1.08</f>
        <v>36.52399100947914</v>
      </c>
      <c r="D19" s="129">
        <f>'2.1.1'!E25/1.08</f>
        <v>55.958647507943283</v>
      </c>
      <c r="E19" s="129">
        <f>'2.1.1'!K25/1.08</f>
        <v>52.281833284471809</v>
      </c>
      <c r="F19" s="129">
        <f>'2.1.1'!L25/1.08</f>
        <v>80.101341583276678</v>
      </c>
    </row>
    <row r="20" spans="1:6" ht="14.25" customHeight="1" x14ac:dyDescent="0.25">
      <c r="A20" s="9">
        <v>1993</v>
      </c>
      <c r="B20" s="9" t="s">
        <v>72</v>
      </c>
      <c r="C20" s="129">
        <f>'2.1.1'!D26/1.08</f>
        <v>36.52399100947914</v>
      </c>
      <c r="D20" s="129">
        <f>'2.1.1'!E26/1.08</f>
        <v>55.484421681604786</v>
      </c>
      <c r="E20" s="129">
        <f>'2.1.1'!K26/1.08</f>
        <v>52.457275678043857</v>
      </c>
      <c r="F20" s="129">
        <f>'2.1.1'!L26/1.08</f>
        <v>79.689035166868621</v>
      </c>
    </row>
    <row r="21" spans="1:6" ht="14.25" customHeight="1" x14ac:dyDescent="0.25">
      <c r="A21" s="9">
        <v>1993</v>
      </c>
      <c r="B21" s="9" t="s">
        <v>73</v>
      </c>
      <c r="C21" s="129">
        <f>'2.1.1'!D27/1.08</f>
        <v>36.52399100947914</v>
      </c>
      <c r="D21" s="129">
        <f>'2.1.1'!E27/1.08</f>
        <v>55.010195855266275</v>
      </c>
      <c r="E21" s="129">
        <f>'2.1.1'!K27/1.08</f>
        <v>51.848318912295426</v>
      </c>
      <c r="F21" s="129">
        <f>'2.1.1'!L27/1.08</f>
        <v>78.090758958719618</v>
      </c>
    </row>
    <row r="22" spans="1:6" ht="14.25" customHeight="1" x14ac:dyDescent="0.25">
      <c r="A22" s="9">
        <v>1993</v>
      </c>
      <c r="B22" s="9" t="s">
        <v>74</v>
      </c>
      <c r="C22" s="129">
        <f>'2.1.1'!D28/1.08</f>
        <v>36.52399100947914</v>
      </c>
      <c r="D22" s="129">
        <f>'2.1.1'!E28/1.08</f>
        <v>54.891639398681654</v>
      </c>
      <c r="E22" s="129">
        <f>'2.1.1'!K28/1.08</f>
        <v>51.337498036312219</v>
      </c>
      <c r="F22" s="129">
        <f>'2.1.1'!L28/1.08</f>
        <v>77.154750944616566</v>
      </c>
    </row>
    <row r="23" spans="1:6" ht="14.25" customHeight="1" x14ac:dyDescent="0.25">
      <c r="A23" s="9">
        <v>1994</v>
      </c>
      <c r="B23" s="9" t="s">
        <v>71</v>
      </c>
      <c r="C23" s="129">
        <f>'2.1.1'!D29/1.08</f>
        <v>36.52399100947914</v>
      </c>
      <c r="D23" s="129">
        <f>'2.1.1'!E29/1.08</f>
        <v>54.298857115758523</v>
      </c>
      <c r="E23" s="129">
        <f>'2.1.1'!K29/1.08</f>
        <v>51.085843634173422</v>
      </c>
      <c r="F23" s="129">
        <f>'2.1.1'!L29/1.08</f>
        <v>75.947421063871374</v>
      </c>
    </row>
    <row r="24" spans="1:6" ht="14.25" customHeight="1" x14ac:dyDescent="0.25">
      <c r="A24" s="9">
        <v>1994</v>
      </c>
      <c r="B24" s="9" t="s">
        <v>72</v>
      </c>
      <c r="C24" s="129">
        <f>'2.1.1'!D30/1.08</f>
        <v>39.455682595524273</v>
      </c>
      <c r="D24" s="129">
        <f>'2.1.1'!E30/1.08</f>
        <v>57.974107269881912</v>
      </c>
      <c r="E24" s="129">
        <f>'2.1.1'!K30/1.08</f>
        <v>55.458233664644965</v>
      </c>
      <c r="F24" s="129">
        <f>'2.1.1'!L30/1.08</f>
        <v>81.487415144530232</v>
      </c>
    </row>
    <row r="25" spans="1:6" ht="14.25" customHeight="1" x14ac:dyDescent="0.25">
      <c r="A25" s="9">
        <v>1994</v>
      </c>
      <c r="B25" s="9" t="s">
        <v>73</v>
      </c>
      <c r="C25" s="129">
        <f>'2.1.1'!D31/1.08</f>
        <v>39.455682595524273</v>
      </c>
      <c r="D25" s="129">
        <f>'2.1.1'!E31/1.08</f>
        <v>58.329776639635796</v>
      </c>
      <c r="E25" s="129">
        <f>'2.1.1'!K31/1.08</f>
        <v>55.276700984891612</v>
      </c>
      <c r="F25" s="129">
        <f>'2.1.1'!L31/1.08</f>
        <v>81.718966945218057</v>
      </c>
    </row>
    <row r="26" spans="1:6" ht="14.25" customHeight="1" x14ac:dyDescent="0.25">
      <c r="A26" s="9">
        <v>1994</v>
      </c>
      <c r="B26" s="9" t="s">
        <v>74</v>
      </c>
      <c r="C26" s="129">
        <f>'2.1.1'!D32/1.08</f>
        <v>39.455682595524273</v>
      </c>
      <c r="D26" s="129">
        <f>'2.1.1'!E32/1.08</f>
        <v>57.974107269881912</v>
      </c>
      <c r="E26" s="129">
        <f>'2.1.1'!K32/1.08</f>
        <v>54.562300972162802</v>
      </c>
      <c r="F26" s="129">
        <f>'2.1.1'!L32/1.08</f>
        <v>80.170978712469974</v>
      </c>
    </row>
    <row r="27" spans="1:6" ht="14.25" customHeight="1" x14ac:dyDescent="0.25">
      <c r="A27" s="9">
        <v>1995</v>
      </c>
      <c r="B27" s="9" t="s">
        <v>71</v>
      </c>
      <c r="C27" s="129">
        <f>'2.1.1'!D33/1.08</f>
        <v>39.699990227694713</v>
      </c>
      <c r="D27" s="129">
        <f>'2.1.1'!E33/1.08</f>
        <v>57.974107269881912</v>
      </c>
      <c r="E27" s="129">
        <f>'2.1.1'!K33/1.08</f>
        <v>54.723335966033289</v>
      </c>
      <c r="F27" s="129">
        <f>'2.1.1'!L33/1.08</f>
        <v>79.912779103090031</v>
      </c>
    </row>
    <row r="28" spans="1:6" ht="14.25" customHeight="1" x14ac:dyDescent="0.25">
      <c r="A28" s="9">
        <v>1995</v>
      </c>
      <c r="B28" s="9" t="s">
        <v>72</v>
      </c>
      <c r="C28" s="129">
        <f>'2.1.1'!D34/1.08</f>
        <v>40.066451675950354</v>
      </c>
      <c r="D28" s="129">
        <f>'2.1.1'!E34/1.08</f>
        <v>57.855550813297285</v>
      </c>
      <c r="E28" s="129">
        <f>'2.1.1'!K34/1.08</f>
        <v>54.787352451459263</v>
      </c>
      <c r="F28" s="129">
        <f>'2.1.1'!L34/1.08</f>
        <v>79.112382581761125</v>
      </c>
    </row>
    <row r="29" spans="1:6" ht="14.25" customHeight="1" x14ac:dyDescent="0.25">
      <c r="A29" s="9">
        <v>1995</v>
      </c>
      <c r="B29" s="9" t="s">
        <v>73</v>
      </c>
      <c r="C29" s="129">
        <f>'2.1.1'!D35/1.08</f>
        <v>40.066451675950354</v>
      </c>
      <c r="D29" s="129">
        <f>'2.1.1'!E35/1.08</f>
        <v>57.974107269881912</v>
      </c>
      <c r="E29" s="129">
        <f>'2.1.1'!K35/1.08</f>
        <v>54.439496245418248</v>
      </c>
      <c r="F29" s="129">
        <f>'2.1.1'!L35/1.08</f>
        <v>78.771167973045891</v>
      </c>
    </row>
    <row r="30" spans="1:6" ht="14.25" customHeight="1" x14ac:dyDescent="0.25">
      <c r="A30" s="9">
        <v>1995</v>
      </c>
      <c r="B30" s="9" t="s">
        <v>74</v>
      </c>
      <c r="C30" s="129">
        <f>'2.1.1'!D36/1.08</f>
        <v>40.066451675950354</v>
      </c>
      <c r="D30" s="129">
        <f>'2.1.1'!E36/1.08</f>
        <v>57.855550813297285</v>
      </c>
      <c r="E30" s="129">
        <f>'2.1.1'!K36/1.08</f>
        <v>53.756869333250002</v>
      </c>
      <c r="F30" s="129">
        <f>'2.1.1'!L36/1.08</f>
        <v>77.62437538586596</v>
      </c>
    </row>
    <row r="31" spans="1:6" ht="14.25" customHeight="1" x14ac:dyDescent="0.25">
      <c r="A31" s="9">
        <v>1996</v>
      </c>
      <c r="B31" s="9" t="s">
        <v>71</v>
      </c>
      <c r="C31" s="123">
        <f>'2.1.1'!D37/1.08</f>
        <v>40.066451675950354</v>
      </c>
      <c r="D31" s="123">
        <f>'2.1.1'!E37/1.08</f>
        <v>57.855550813297285</v>
      </c>
      <c r="E31" s="123">
        <f>'2.1.1'!K37/1.08</f>
        <v>53.256028935735237</v>
      </c>
      <c r="F31" s="123">
        <f>'2.1.1'!L37/1.08</f>
        <v>76.901166919537985</v>
      </c>
    </row>
    <row r="32" spans="1:6" ht="14.25" customHeight="1" x14ac:dyDescent="0.25">
      <c r="A32" s="9">
        <v>1996</v>
      </c>
      <c r="B32" s="9" t="s">
        <v>72</v>
      </c>
      <c r="C32" s="123">
        <f>'2.1.1'!D38/1.08</f>
        <v>40.066451675950354</v>
      </c>
      <c r="D32" s="123">
        <f>'2.1.1'!E38/1.08</f>
        <v>57.974107269881912</v>
      </c>
      <c r="E32" s="123">
        <f>'2.1.1'!K38/1.08</f>
        <v>52.281833284471809</v>
      </c>
      <c r="F32" s="123">
        <f>'2.1.1'!L38/1.08</f>
        <v>75.64913997411422</v>
      </c>
    </row>
    <row r="33" spans="1:6" ht="14.25" customHeight="1" x14ac:dyDescent="0.25">
      <c r="A33" s="9">
        <v>1996</v>
      </c>
      <c r="B33" s="9" t="s">
        <v>73</v>
      </c>
      <c r="C33" s="123">
        <f>'2.1.1'!D39/1.08</f>
        <v>40.066451675950354</v>
      </c>
      <c r="D33" s="123">
        <f>'2.1.1'!E39/1.08</f>
        <v>57.974107269881912</v>
      </c>
      <c r="E33" s="123">
        <f>'2.1.1'!K39/1.08</f>
        <v>51.964973688808335</v>
      </c>
      <c r="F33" s="123">
        <f>'2.1.1'!L39/1.08</f>
        <v>75.190660337907445</v>
      </c>
    </row>
    <row r="34" spans="1:6" ht="14.25" customHeight="1" x14ac:dyDescent="0.25">
      <c r="A34" s="9">
        <v>1996</v>
      </c>
      <c r="B34" s="9" t="s">
        <v>74</v>
      </c>
      <c r="C34" s="123">
        <f>'2.1.1'!D40/1.08</f>
        <v>40.066451675950354</v>
      </c>
      <c r="D34" s="123">
        <f>'2.1.1'!E40/1.08</f>
        <v>56.907099160620291</v>
      </c>
      <c r="E34" s="123">
        <f>'2.1.1'!K40/1.08</f>
        <v>52.043827973616835</v>
      </c>
      <c r="F34" s="123">
        <f>'2.1.1'!L40/1.08</f>
        <v>73.918781307270038</v>
      </c>
    </row>
    <row r="35" spans="1:6" ht="14.25" customHeight="1" x14ac:dyDescent="0.25">
      <c r="A35" s="9">
        <v>1997</v>
      </c>
      <c r="B35" s="9" t="s">
        <v>71</v>
      </c>
      <c r="C35" s="123">
        <f>'2.1.1'!D41/1.08</f>
        <v>40.066451675950354</v>
      </c>
      <c r="D35" s="123">
        <f>'2.1.1'!E41/1.08</f>
        <v>56.195760421112531</v>
      </c>
      <c r="E35" s="123">
        <f>'2.1.1'!K41/1.08</f>
        <v>52.845735954720325</v>
      </c>
      <c r="F35" s="123">
        <f>'2.1.1'!L41/1.08</f>
        <v>74.119523760357964</v>
      </c>
    </row>
    <row r="36" spans="1:6" ht="14.25" customHeight="1" x14ac:dyDescent="0.25">
      <c r="A36" s="9">
        <v>1997</v>
      </c>
      <c r="B36" s="9" t="s">
        <v>72</v>
      </c>
      <c r="C36" s="123">
        <f>'2.1.1'!D42/1.08</f>
        <v>39.944297859865145</v>
      </c>
      <c r="D36" s="123">
        <f>'2.1.1'!E42/1.08</f>
        <v>55.958647507943283</v>
      </c>
      <c r="E36" s="123">
        <f>'2.1.1'!K42/1.08</f>
        <v>52.522763391773516</v>
      </c>
      <c r="F36" s="123">
        <f>'2.1.1'!L42/1.08</f>
        <v>73.580034203993023</v>
      </c>
    </row>
    <row r="37" spans="1:6" ht="14.25" customHeight="1" x14ac:dyDescent="0.25">
      <c r="A37" s="9">
        <v>1997</v>
      </c>
      <c r="B37" s="9" t="s">
        <v>73</v>
      </c>
      <c r="C37" s="123">
        <f>'2.1.1'!D43/1.08</f>
        <v>39.699990227694713</v>
      </c>
      <c r="D37" s="123">
        <f>'2.1.1'!E43/1.08</f>
        <v>54.654526485512406</v>
      </c>
      <c r="E37" s="123">
        <f>'2.1.1'!K43/1.08</f>
        <v>51.102543811889731</v>
      </c>
      <c r="F37" s="123">
        <f>'2.1.1'!L43/1.08</f>
        <v>70.352292739246039</v>
      </c>
    </row>
    <row r="38" spans="1:6" ht="14.25" customHeight="1" x14ac:dyDescent="0.25">
      <c r="A38" s="9">
        <v>1997</v>
      </c>
      <c r="B38" s="9" t="s">
        <v>74</v>
      </c>
      <c r="C38" s="123">
        <f>'2.1.1'!D44/1.05</f>
        <v>40.080412112074377</v>
      </c>
      <c r="D38" s="123">
        <f>'2.1.1'!E44/1.05</f>
        <v>54.386927626364248</v>
      </c>
      <c r="E38" s="123">
        <f>'2.1.1'!K44/1.05</f>
        <v>52.782819642977955</v>
      </c>
      <c r="F38" s="123">
        <f>'2.1.1'!L44/1.05</f>
        <v>71.62340007410431</v>
      </c>
    </row>
    <row r="39" spans="1:6" ht="14.25" customHeight="1" x14ac:dyDescent="0.25">
      <c r="A39" s="9">
        <v>1998</v>
      </c>
      <c r="B39" s="9" t="s">
        <v>71</v>
      </c>
      <c r="C39" s="123">
        <f>'2.1.1'!D45/1.05</f>
        <v>39.452192486493274</v>
      </c>
      <c r="D39" s="123">
        <f>'2.1.1'!E45/1.05</f>
        <v>54.386927626364248</v>
      </c>
      <c r="E39" s="123">
        <f>'2.1.1'!K45/1.05</f>
        <v>51.401943330956236</v>
      </c>
      <c r="F39" s="123">
        <f>'2.1.1'!L45/1.05</f>
        <v>70.860289266617656</v>
      </c>
    </row>
    <row r="40" spans="1:6" ht="14.25" customHeight="1" x14ac:dyDescent="0.25">
      <c r="A40" s="9">
        <v>1998</v>
      </c>
      <c r="B40" s="9" t="s">
        <v>72</v>
      </c>
      <c r="C40" s="123">
        <f>'2.1.1'!D46/1.05</f>
        <v>39.452192486493274</v>
      </c>
      <c r="D40" s="123">
        <f>'2.1.1'!E46/1.05</f>
        <v>54.264983842448636</v>
      </c>
      <c r="E40" s="123">
        <f>'2.1.1'!K46/1.05</f>
        <v>51.245943502941188</v>
      </c>
      <c r="F40" s="123">
        <f>'2.1.1'!L46/1.05</f>
        <v>70.486837889432508</v>
      </c>
    </row>
    <row r="41" spans="1:6" ht="14.25" customHeight="1" x14ac:dyDescent="0.25">
      <c r="A41" s="9">
        <v>1998</v>
      </c>
      <c r="B41" s="9" t="s">
        <v>73</v>
      </c>
      <c r="C41" s="123">
        <f>'2.1.1'!D47/1.05</f>
        <v>39.452192486493274</v>
      </c>
      <c r="D41" s="123">
        <f>'2.1.1'!E47/1.05</f>
        <v>53.41137735503932</v>
      </c>
      <c r="E41" s="123">
        <f>'2.1.1'!K47/1.05</f>
        <v>50.860055374153966</v>
      </c>
      <c r="F41" s="123">
        <f>'2.1.1'!L47/1.05</f>
        <v>68.855631048062733</v>
      </c>
    </row>
    <row r="42" spans="1:6" ht="14.25" customHeight="1" x14ac:dyDescent="0.25">
      <c r="A42" s="9">
        <v>1998</v>
      </c>
      <c r="B42" s="9" t="s">
        <v>74</v>
      </c>
      <c r="C42" s="123">
        <f>'2.1.1'!D48/1.05</f>
        <v>39.452192486493274</v>
      </c>
      <c r="D42" s="123">
        <f>'2.1.1'!E48/1.05</f>
        <v>53.41137735503932</v>
      </c>
      <c r="E42" s="123">
        <f>'2.1.1'!K48/1.05</f>
        <v>50.555504144368633</v>
      </c>
      <c r="F42" s="123">
        <f>'2.1.1'!L48/1.05</f>
        <v>68.443321880110261</v>
      </c>
    </row>
    <row r="43" spans="1:6" ht="14.25" customHeight="1" x14ac:dyDescent="0.25">
      <c r="A43" s="9">
        <v>1999</v>
      </c>
      <c r="B43" s="9" t="s">
        <v>71</v>
      </c>
      <c r="C43" s="123">
        <f>'2.1.1'!D49/1.05</f>
        <v>39.703480336725718</v>
      </c>
      <c r="D43" s="123">
        <f>'2.1.1'!E49/1.05</f>
        <v>53.41137735503932</v>
      </c>
      <c r="E43" s="123">
        <f>'2.1.1'!K49/1.05</f>
        <v>50.877513724906024</v>
      </c>
      <c r="F43" s="123">
        <f>'2.1.1'!L49/1.05</f>
        <v>68.443321880110261</v>
      </c>
    </row>
    <row r="44" spans="1:6" ht="14.25" customHeight="1" x14ac:dyDescent="0.25">
      <c r="A44" s="9">
        <v>1999</v>
      </c>
      <c r="B44" s="9" t="s">
        <v>72</v>
      </c>
      <c r="C44" s="123">
        <f>'2.1.1'!D50/1.05</f>
        <v>39.326548561377059</v>
      </c>
      <c r="D44" s="123">
        <f>'2.1.1'!E50/1.05</f>
        <v>53.289433571123716</v>
      </c>
      <c r="E44" s="123">
        <f>'2.1.1'!K50/1.05</f>
        <v>50.094532096039813</v>
      </c>
      <c r="F44" s="123">
        <f>'2.1.1'!L50/1.05</f>
        <v>67.880588001312347</v>
      </c>
    </row>
    <row r="45" spans="1:6" ht="14.25" customHeight="1" x14ac:dyDescent="0.25">
      <c r="A45" s="9">
        <v>1999</v>
      </c>
      <c r="B45" s="9" t="s">
        <v>73</v>
      </c>
      <c r="C45" s="123">
        <f>'2.1.1'!D51/1.05</f>
        <v>39.326548561377059</v>
      </c>
      <c r="D45" s="123">
        <f>'2.1.1'!E51/1.05</f>
        <v>53.167489787208098</v>
      </c>
      <c r="E45" s="123">
        <f>'2.1.1'!K51/1.05</f>
        <v>50.319171253421167</v>
      </c>
      <c r="F45" s="123">
        <f>'2.1.1'!L51/1.05</f>
        <v>68.028955542376863</v>
      </c>
    </row>
    <row r="46" spans="1:6" ht="14.25" customHeight="1" x14ac:dyDescent="0.25">
      <c r="A46" s="9">
        <v>1999</v>
      </c>
      <c r="B46" s="9" t="s">
        <v>74</v>
      </c>
      <c r="C46" s="123">
        <f>'2.1.1'!D52/1.05</f>
        <v>39.326548561377059</v>
      </c>
      <c r="D46" s="123">
        <f>'2.1.1'!E52/1.05</f>
        <v>53.167489787208098</v>
      </c>
      <c r="E46" s="123">
        <f>'2.1.1'!K52/1.05</f>
        <v>49.871889731168537</v>
      </c>
      <c r="F46" s="123">
        <f>'2.1.1'!L52/1.05</f>
        <v>67.424253715333521</v>
      </c>
    </row>
    <row r="47" spans="1:6" ht="14.25" customHeight="1" x14ac:dyDescent="0.25">
      <c r="A47" s="9">
        <v>2000</v>
      </c>
      <c r="B47" s="9" t="s">
        <v>71</v>
      </c>
      <c r="C47" s="123">
        <f>'2.1.1'!D53/1.05</f>
        <v>39.326548561377059</v>
      </c>
      <c r="D47" s="123">
        <f>'2.1.1'!E53/1.05</f>
        <v>53.167489787208098</v>
      </c>
      <c r="E47" s="123">
        <f>'2.1.1'!K53/1.05</f>
        <v>49.651217652712042</v>
      </c>
      <c r="F47" s="123">
        <f>'2.1.1'!L53/1.05</f>
        <v>67.125916309513471</v>
      </c>
    </row>
    <row r="48" spans="1:6" ht="14.25" customHeight="1" x14ac:dyDescent="0.25">
      <c r="A48" s="9">
        <v>2000</v>
      </c>
      <c r="B48" s="9" t="s">
        <v>72</v>
      </c>
      <c r="C48" s="123">
        <f>'2.1.1'!D54/1.05</f>
        <v>38.32139716044729</v>
      </c>
      <c r="D48" s="123">
        <f>'2.1.1'!E54/1.05</f>
        <v>52.435827083714408</v>
      </c>
      <c r="E48" s="123">
        <f>'2.1.1'!K54/1.05</f>
        <v>48.382176945933445</v>
      </c>
      <c r="F48" s="123">
        <f>'2.1.1'!L54/1.05</f>
        <v>66.202165167639421</v>
      </c>
    </row>
    <row r="49" spans="1:6" ht="14.25" customHeight="1" x14ac:dyDescent="0.25">
      <c r="A49" s="9">
        <v>2000</v>
      </c>
      <c r="B49" s="9" t="s">
        <v>73</v>
      </c>
      <c r="C49" s="123">
        <f>'2.1.1'!D55/1.05</f>
        <v>38.32139716044729</v>
      </c>
      <c r="D49" s="123">
        <f>'2.1.1'!E55/1.05</f>
        <v>51.582220596305099</v>
      </c>
      <c r="E49" s="123">
        <f>'2.1.1'!K55/1.05</f>
        <v>48.310921898884949</v>
      </c>
      <c r="F49" s="123">
        <f>'2.1.1'!L55/1.05</f>
        <v>65.028543196520118</v>
      </c>
    </row>
    <row r="50" spans="1:6" ht="14.25" customHeight="1" x14ac:dyDescent="0.25">
      <c r="A50" s="9">
        <v>2000</v>
      </c>
      <c r="B50" s="9" t="s">
        <v>74</v>
      </c>
      <c r="C50" s="123">
        <f>'2.1.1'!D56/1.05</f>
        <v>38.447041085563512</v>
      </c>
      <c r="D50" s="123">
        <f>'2.1.1'!E56/1.05</f>
        <v>51.582220596305099</v>
      </c>
      <c r="E50" s="123">
        <f>'2.1.1'!K56/1.05</f>
        <v>48.39803995476818</v>
      </c>
      <c r="F50" s="123">
        <f>'2.1.1'!L56/1.05</f>
        <v>64.932912985937008</v>
      </c>
    </row>
    <row r="51" spans="1:6" ht="14.25" customHeight="1" x14ac:dyDescent="0.25">
      <c r="A51" s="9">
        <v>2001</v>
      </c>
      <c r="B51" s="10" t="s">
        <v>71</v>
      </c>
      <c r="C51" s="123">
        <f>'2.1.1'!D57/1.05</f>
        <v>38.572685010679734</v>
      </c>
      <c r="D51" s="123">
        <f>'2.1.1'!E57/1.05</f>
        <v>51.582220596305099</v>
      </c>
      <c r="E51" s="123">
        <f>'2.1.1'!K57/1.05</f>
        <v>48.201778641082996</v>
      </c>
      <c r="F51" s="123">
        <f>'2.1.1'!L57/1.05</f>
        <v>64.458950117426511</v>
      </c>
    </row>
    <row r="52" spans="1:6" ht="14.25" customHeight="1" x14ac:dyDescent="0.25">
      <c r="A52" s="9">
        <v>2001</v>
      </c>
      <c r="B52" s="10" t="s">
        <v>72</v>
      </c>
      <c r="C52" s="123">
        <f>'2.1.1'!D58/1.05</f>
        <v>40.080412112074377</v>
      </c>
      <c r="D52" s="123">
        <f>'2.1.1'!E58/1.05</f>
        <v>51.582220596305099</v>
      </c>
      <c r="E52" s="123">
        <f>'2.1.1'!K58/1.05</f>
        <v>49.650988086737584</v>
      </c>
      <c r="F52" s="123">
        <f>'2.1.1'!L58/1.05</f>
        <v>63.899248669228903</v>
      </c>
    </row>
    <row r="53" spans="1:6" ht="14.25" customHeight="1" x14ac:dyDescent="0.25">
      <c r="A53" s="9">
        <v>2001</v>
      </c>
      <c r="B53" s="9" t="s">
        <v>73</v>
      </c>
      <c r="C53" s="123">
        <f>'2.1.1'!D59/1.05</f>
        <v>40.206056037190599</v>
      </c>
      <c r="D53" s="123">
        <f>'2.1.1'!E59/1.05</f>
        <v>51.704164380220718</v>
      </c>
      <c r="E53" s="123">
        <f>'2.1.1'!K59/1.05</f>
        <v>49.806633817417008</v>
      </c>
      <c r="F53" s="123">
        <f>'2.1.1'!L59/1.05</f>
        <v>64.05031072282047</v>
      </c>
    </row>
    <row r="54" spans="1:6" ht="14.25" customHeight="1" x14ac:dyDescent="0.25">
      <c r="A54" s="9">
        <v>2001</v>
      </c>
      <c r="B54" s="9" t="s">
        <v>74</v>
      </c>
      <c r="C54" s="123">
        <f>'2.1.1'!D60/1.05</f>
        <v>40.206056037190599</v>
      </c>
      <c r="D54" s="123">
        <f>'2.1.1'!E60/1.05</f>
        <v>51.826108164136329</v>
      </c>
      <c r="E54" s="123">
        <f>'2.1.1'!K60/1.05</f>
        <v>49.95121040324404</v>
      </c>
      <c r="F54" s="123">
        <f>'2.1.1'!L60/1.05</f>
        <v>64.387733800436422</v>
      </c>
    </row>
    <row r="55" spans="1:6" ht="14.25" customHeight="1" x14ac:dyDescent="0.25">
      <c r="A55" s="11">
        <v>2002</v>
      </c>
      <c r="B55" s="9" t="s">
        <v>71</v>
      </c>
      <c r="C55" s="123">
        <f>'2.1.1'!D61/1.05</f>
        <v>41.965070988817693</v>
      </c>
      <c r="D55" s="123">
        <f>'2.1.1'!E61/1.05</f>
        <v>51.826108164136329</v>
      </c>
      <c r="E55" s="123">
        <f>'2.1.1'!K61/1.05</f>
        <v>51.538164657715839</v>
      </c>
      <c r="F55" s="123">
        <f>'2.1.1'!L61/1.05</f>
        <v>63.648706726686804</v>
      </c>
    </row>
    <row r="56" spans="1:6" ht="14.25" customHeight="1" x14ac:dyDescent="0.25">
      <c r="A56" s="11">
        <v>2002</v>
      </c>
      <c r="B56" s="12" t="s">
        <v>72</v>
      </c>
      <c r="C56" s="123">
        <f>'2.1.1'!D62/1.05</f>
        <v>42.21635883905013</v>
      </c>
      <c r="D56" s="123">
        <f>'2.1.1'!E62/1.05</f>
        <v>51.948051948051955</v>
      </c>
      <c r="E56" s="123">
        <f>'2.1.1'!K62/1.05</f>
        <v>51.477497387787622</v>
      </c>
      <c r="F56" s="123">
        <f>'2.1.1'!L62/1.05</f>
        <v>63.344063344063358</v>
      </c>
    </row>
    <row r="57" spans="1:6" ht="14.25" customHeight="1" x14ac:dyDescent="0.25">
      <c r="A57" s="11">
        <v>2002</v>
      </c>
      <c r="B57" s="12" t="s">
        <v>73</v>
      </c>
      <c r="C57" s="123">
        <f>'2.1.1'!D63/1.05</f>
        <v>42.342002764166352</v>
      </c>
      <c r="D57" s="123">
        <f>'2.1.1'!E63/1.05</f>
        <v>51.948051948051955</v>
      </c>
      <c r="E57" s="123">
        <f>'2.1.1'!K63/1.05</f>
        <v>51.410999100888517</v>
      </c>
      <c r="F57" s="123">
        <f>'2.1.1'!L63/1.05</f>
        <v>63.074514138343943</v>
      </c>
    </row>
    <row r="58" spans="1:6" ht="14.25" customHeight="1" x14ac:dyDescent="0.25">
      <c r="A58" s="11">
        <v>2002</v>
      </c>
      <c r="B58" s="12" t="s">
        <v>74</v>
      </c>
      <c r="C58" s="123">
        <f>'2.1.1'!D64/1.05</f>
        <v>42.342002764166352</v>
      </c>
      <c r="D58" s="123">
        <f>'2.1.1'!E64/1.05</f>
        <v>51.948051948051955</v>
      </c>
      <c r="E58" s="123">
        <f>'2.1.1'!K64/1.05</f>
        <v>50.977151007210118</v>
      </c>
      <c r="F58" s="123">
        <f>'2.1.1'!L64/1.05</f>
        <v>62.542239757429627</v>
      </c>
    </row>
    <row r="59" spans="1:6" ht="14.25" customHeight="1" x14ac:dyDescent="0.25">
      <c r="A59" s="11">
        <v>2003</v>
      </c>
      <c r="B59" s="9" t="s">
        <v>71</v>
      </c>
      <c r="C59" s="123">
        <f>'2.1.1'!D65/1.05</f>
        <v>42.467646689282567</v>
      </c>
      <c r="D59" s="123">
        <f>'2.1.1'!E65/1.05</f>
        <v>52.069995731967566</v>
      </c>
      <c r="E59" s="123">
        <f>'2.1.1'!K65/1.05</f>
        <v>50.913593229728114</v>
      </c>
      <c r="F59" s="123">
        <f>'2.1.1'!L65/1.05</f>
        <v>62.425653146448511</v>
      </c>
    </row>
    <row r="60" spans="1:6" ht="14.25" customHeight="1" x14ac:dyDescent="0.25">
      <c r="A60" s="11">
        <v>2003</v>
      </c>
      <c r="B60" s="12" t="s">
        <v>72</v>
      </c>
      <c r="C60" s="123">
        <f>'2.1.1'!D66/1.05</f>
        <v>42.844578464631233</v>
      </c>
      <c r="D60" s="123">
        <f>'2.1.1'!E66/1.05</f>
        <v>52.191939515883178</v>
      </c>
      <c r="E60" s="123">
        <f>'2.1.1'!K66/1.05</f>
        <v>50.937443285728243</v>
      </c>
      <c r="F60" s="123">
        <f>'2.1.1'!L66/1.05</f>
        <v>62.050416979994445</v>
      </c>
    </row>
    <row r="61" spans="1:6" ht="14.25" customHeight="1" x14ac:dyDescent="0.25">
      <c r="A61" s="11">
        <v>2003</v>
      </c>
      <c r="B61" s="12" t="s">
        <v>73</v>
      </c>
      <c r="C61" s="123">
        <f>'2.1.1'!D67/1.05</f>
        <v>43.347154165096121</v>
      </c>
      <c r="D61" s="123">
        <f>'2.1.1'!E67/1.05</f>
        <v>52.679714651545645</v>
      </c>
      <c r="E61" s="123">
        <f>'2.1.1'!K67/1.05</f>
        <v>51.250226471439596</v>
      </c>
      <c r="F61" s="123">
        <f>'2.1.1'!L67/1.05</f>
        <v>62.284303510667215</v>
      </c>
    </row>
    <row r="62" spans="1:6" ht="14.25" customHeight="1" x14ac:dyDescent="0.25">
      <c r="A62" s="11">
        <v>2003</v>
      </c>
      <c r="B62" s="12" t="s">
        <v>74</v>
      </c>
      <c r="C62" s="123">
        <f>'2.1.1'!D68/1.05</f>
        <v>43.598442015328558</v>
      </c>
      <c r="D62" s="123">
        <f>'2.1.1'!E68/1.05</f>
        <v>52.923602219376868</v>
      </c>
      <c r="E62" s="123">
        <f>'2.1.1'!K68/1.05</f>
        <v>51.547329233592876</v>
      </c>
      <c r="F62" s="123">
        <f>'2.1.1'!L68/1.05</f>
        <v>62.57265676766103</v>
      </c>
    </row>
    <row r="63" spans="1:6" ht="14.25" customHeight="1" x14ac:dyDescent="0.25">
      <c r="A63" s="11">
        <v>2004</v>
      </c>
      <c r="B63" s="9" t="s">
        <v>71</v>
      </c>
      <c r="C63" s="123">
        <f>'2.1.1'!D69/1.05</f>
        <v>44.477949491142098</v>
      </c>
      <c r="D63" s="123">
        <f>'2.1.1'!E69/1.05</f>
        <v>53.777208706786176</v>
      </c>
      <c r="E63" s="123">
        <f>'2.1.1'!K69/1.05</f>
        <v>52.370185370588203</v>
      </c>
      <c r="F63" s="123">
        <f>'2.1.1'!L69/1.05</f>
        <v>63.319519467687698</v>
      </c>
    </row>
    <row r="64" spans="1:6" ht="14.25" customHeight="1" x14ac:dyDescent="0.25">
      <c r="A64" s="11">
        <v>2004</v>
      </c>
      <c r="B64" s="12" t="s">
        <v>72</v>
      </c>
      <c r="C64" s="123">
        <f>'2.1.1'!D70/1.05</f>
        <v>45.608744817188082</v>
      </c>
      <c r="D64" s="123">
        <f>'2.1.1'!E70/1.05</f>
        <v>55.118590329857938</v>
      </c>
      <c r="E64" s="123">
        <f>'2.1.1'!K70/1.05</f>
        <v>52.901199950559622</v>
      </c>
      <c r="F64" s="123">
        <f>'2.1.1'!L70/1.05</f>
        <v>63.931589867694299</v>
      </c>
    </row>
    <row r="65" spans="1:6" ht="14.25" customHeight="1" x14ac:dyDescent="0.25">
      <c r="A65" s="11">
        <v>2004</v>
      </c>
      <c r="B65" s="13" t="s">
        <v>73</v>
      </c>
      <c r="C65" s="123">
        <f>'2.1.1'!D71/1.05</f>
        <v>45.985676592536755</v>
      </c>
      <c r="D65" s="123">
        <f>'2.1.1'!E71/1.05</f>
        <v>55.850253033351621</v>
      </c>
      <c r="E65" s="123">
        <f>'2.1.1'!K71/1.05</f>
        <v>53.194242112447924</v>
      </c>
      <c r="F65" s="123">
        <f>'2.1.1'!L71/1.05</f>
        <v>64.605157562904026</v>
      </c>
    </row>
    <row r="66" spans="1:6" ht="14.25" customHeight="1" x14ac:dyDescent="0.25">
      <c r="A66" s="11">
        <v>2004</v>
      </c>
      <c r="B66" s="12" t="s">
        <v>74</v>
      </c>
      <c r="C66" s="123">
        <f>'2.1.1'!D72/1.05</f>
        <v>48.247267244628723</v>
      </c>
      <c r="D66" s="123">
        <f>'2.1.1'!E72/1.05</f>
        <v>57.557466008170231</v>
      </c>
      <c r="E66" s="123">
        <f>'2.1.1'!K72/1.05</f>
        <v>54.919761650800773</v>
      </c>
      <c r="F66" s="123">
        <f>'2.1.1'!L72/1.05</f>
        <v>65.517541094406553</v>
      </c>
    </row>
    <row r="67" spans="1:6" ht="14.25" customHeight="1" x14ac:dyDescent="0.25">
      <c r="A67" s="11">
        <v>2005</v>
      </c>
      <c r="B67" s="12" t="s">
        <v>71</v>
      </c>
      <c r="C67" s="123">
        <f>'2.1.1'!D73/1.05</f>
        <v>51.011433597185572</v>
      </c>
      <c r="D67" s="123">
        <f>'2.1.1'!E73/1.05</f>
        <v>59.996341686482538</v>
      </c>
      <c r="E67" s="123">
        <f>'2.1.1'!K73/1.05</f>
        <v>58.066206328711225</v>
      </c>
      <c r="F67" s="123">
        <f>'2.1.1'!L73/1.05</f>
        <v>68.293708089932252</v>
      </c>
    </row>
    <row r="68" spans="1:6" ht="14.25" customHeight="1" x14ac:dyDescent="0.25">
      <c r="A68" s="9">
        <v>2005</v>
      </c>
      <c r="B68" s="12" t="s">
        <v>72</v>
      </c>
      <c r="C68" s="123">
        <f>'2.1.1'!D74/1.05</f>
        <v>51.514009297650453</v>
      </c>
      <c r="D68" s="123">
        <f>'2.1.1'!E74/1.05</f>
        <v>60.728004389976221</v>
      </c>
      <c r="E68" s="123">
        <f>'2.1.1'!K74/1.05</f>
        <v>57.868755851428837</v>
      </c>
      <c r="F68" s="123">
        <f>'2.1.1'!L74/1.05</f>
        <v>68.219385508949657</v>
      </c>
    </row>
    <row r="69" spans="1:6" ht="14.25" customHeight="1" x14ac:dyDescent="0.25">
      <c r="A69" s="9">
        <v>2005</v>
      </c>
      <c r="B69" s="9" t="s">
        <v>73</v>
      </c>
      <c r="C69" s="123">
        <f>'2.1.1'!D75/1.05</f>
        <v>52.016584998115341</v>
      </c>
      <c r="D69" s="123">
        <f>'2.1.1'!E75/1.05</f>
        <v>61.215779525638688</v>
      </c>
      <c r="E69" s="123">
        <f>'2.1.1'!K75/1.05</f>
        <v>58.356745423835832</v>
      </c>
      <c r="F69" s="123">
        <f>'2.1.1'!L75/1.05</f>
        <v>68.677204815133308</v>
      </c>
    </row>
    <row r="70" spans="1:6" ht="14.25" customHeight="1" x14ac:dyDescent="0.25">
      <c r="A70" s="9">
        <v>2005</v>
      </c>
      <c r="B70" s="14" t="s">
        <v>74</v>
      </c>
      <c r="C70" s="123">
        <f>'2.1.1'!D76/1.05</f>
        <v>56.162834526950618</v>
      </c>
      <c r="D70" s="123">
        <f>'2.1.1'!E76/1.05</f>
        <v>64.142430339613441</v>
      </c>
      <c r="E70" s="123">
        <f>'2.1.1'!K76/1.05</f>
        <v>62.679773605045277</v>
      </c>
      <c r="F70" s="123">
        <f>'2.1.1'!L76/1.05</f>
        <v>71.585293834040542</v>
      </c>
    </row>
    <row r="71" spans="1:6" ht="14.25" customHeight="1" x14ac:dyDescent="0.25">
      <c r="A71" s="9">
        <v>2006</v>
      </c>
      <c r="B71" s="9" t="s">
        <v>71</v>
      </c>
      <c r="C71" s="123">
        <f>'2.1.1'!D77/1.05</f>
        <v>58.927000879507474</v>
      </c>
      <c r="D71" s="123">
        <f>'2.1.1'!E77/1.05</f>
        <v>66.703249801841352</v>
      </c>
      <c r="E71" s="123">
        <f>'2.1.1'!K77/1.05</f>
        <v>65.338747089194811</v>
      </c>
      <c r="F71" s="123">
        <f>'2.1.1'!L77/1.05</f>
        <v>73.961116360590921</v>
      </c>
    </row>
    <row r="72" spans="1:6" ht="14.25" customHeight="1" x14ac:dyDescent="0.25">
      <c r="A72" s="9">
        <v>2006</v>
      </c>
      <c r="B72" s="9" t="s">
        <v>72</v>
      </c>
      <c r="C72" s="123">
        <f>'2.1.1'!D78/1.05</f>
        <v>67.219499937178043</v>
      </c>
      <c r="D72" s="123">
        <f>'2.1.1'!E78/1.05</f>
        <v>73.654045485031403</v>
      </c>
      <c r="E72" s="123">
        <f>'2.1.1'!K78/1.05</f>
        <v>73.580424483662924</v>
      </c>
      <c r="F72" s="123">
        <f>'2.1.1'!L78/1.05</f>
        <v>80.623865646019027</v>
      </c>
    </row>
    <row r="73" spans="1:6" ht="14.25" customHeight="1" x14ac:dyDescent="0.25">
      <c r="A73" s="9">
        <v>2006</v>
      </c>
      <c r="B73" s="9" t="s">
        <v>73</v>
      </c>
      <c r="C73" s="123">
        <f>'2.1.1'!D79/1.05</f>
        <v>71.742681241361979</v>
      </c>
      <c r="D73" s="123">
        <f>'2.1.1'!E79/1.05</f>
        <v>77.312359002499846</v>
      </c>
      <c r="E73" s="123">
        <f>'2.1.1'!K79/1.05</f>
        <v>77.933674038839925</v>
      </c>
      <c r="F73" s="123">
        <f>'2.1.1'!L79/1.05</f>
        <v>83.983983891040452</v>
      </c>
    </row>
    <row r="74" spans="1:6" ht="14.25" customHeight="1" x14ac:dyDescent="0.25">
      <c r="A74" s="9">
        <v>2006</v>
      </c>
      <c r="B74" s="9" t="s">
        <v>74</v>
      </c>
      <c r="C74" s="123">
        <f>'2.1.1'!D80/1.05</f>
        <v>78.778741047870326</v>
      </c>
      <c r="D74" s="123">
        <f>'2.1.1'!E80/1.05</f>
        <v>81.580391439546375</v>
      </c>
      <c r="E74" s="123">
        <f>'2.1.1'!K80/1.05</f>
        <v>85.576906519006357</v>
      </c>
      <c r="F74" s="123">
        <f>'2.1.1'!L80/1.05</f>
        <v>88.620323695750884</v>
      </c>
    </row>
    <row r="75" spans="1:6" ht="14.25" customHeight="1" x14ac:dyDescent="0.25">
      <c r="A75" s="9">
        <v>2007</v>
      </c>
      <c r="B75" s="9" t="s">
        <v>71</v>
      </c>
      <c r="C75" s="123">
        <f>'2.1.1'!D81/1.05</f>
        <v>80.789043849729865</v>
      </c>
      <c r="D75" s="123">
        <f>'2.1.1'!E81/1.05</f>
        <v>83.287604414364964</v>
      </c>
      <c r="E75" s="123">
        <f>'2.1.1'!K81/1.05</f>
        <v>87.649456952305144</v>
      </c>
      <c r="F75" s="123">
        <f>'2.1.1'!L81/1.05</f>
        <v>90.360189326611419</v>
      </c>
    </row>
    <row r="76" spans="1:6" ht="14.25" customHeight="1" x14ac:dyDescent="0.25">
      <c r="A76" s="9">
        <v>2007</v>
      </c>
      <c r="B76" s="9" t="s">
        <v>72</v>
      </c>
      <c r="C76" s="123">
        <f>'2.1.1'!D82/1.05</f>
        <v>75.763286845081041</v>
      </c>
      <c r="D76" s="123">
        <f>'2.1.1'!E82/1.05</f>
        <v>81.702335223461986</v>
      </c>
      <c r="E76" s="123">
        <f>'2.1.1'!K82/1.05</f>
        <v>80.763852477446278</v>
      </c>
      <c r="F76" s="123">
        <f>'2.1.1'!L82/1.05</f>
        <v>87.094892840950763</v>
      </c>
    </row>
    <row r="77" spans="1:6" ht="14.25" customHeight="1" x14ac:dyDescent="0.25">
      <c r="A77" s="9">
        <v>2007</v>
      </c>
      <c r="B77" s="9" t="s">
        <v>75</v>
      </c>
      <c r="C77" s="123">
        <f>'2.1.1'!D83/1.05</f>
        <v>71.114461615780883</v>
      </c>
      <c r="D77" s="123">
        <f>'2.1.1'!E83/1.05</f>
        <v>79.263459545149686</v>
      </c>
      <c r="E77" s="123">
        <f>'2.1.1'!K83/1.05</f>
        <v>75.808193204369175</v>
      </c>
      <c r="F77" s="123">
        <f>'2.1.1'!L83/1.05</f>
        <v>84.495045293459697</v>
      </c>
    </row>
    <row r="78" spans="1:6" ht="14.25" customHeight="1" x14ac:dyDescent="0.25">
      <c r="A78" s="9">
        <v>2007</v>
      </c>
      <c r="B78" s="9" t="s">
        <v>74</v>
      </c>
      <c r="C78" s="123">
        <f>'2.1.1'!D84/1.05</f>
        <v>70.234954139967343</v>
      </c>
      <c r="D78" s="123">
        <f>'2.1.1'!E84/1.05</f>
        <v>79.019571977318449</v>
      </c>
      <c r="E78" s="123">
        <f>'2.1.1'!K84/1.05</f>
        <v>74.777513362950288</v>
      </c>
      <c r="F78" s="123">
        <f>'2.1.1'!L84/1.05</f>
        <v>84.130290562916144</v>
      </c>
    </row>
    <row r="79" spans="1:6" ht="14.25" customHeight="1" x14ac:dyDescent="0.25">
      <c r="A79" s="9">
        <v>2008</v>
      </c>
      <c r="B79" s="9" t="s">
        <v>71</v>
      </c>
      <c r="C79" s="123">
        <f>'2.1.1'!D85/1.05</f>
        <v>76.517150395778359</v>
      </c>
      <c r="D79" s="123">
        <f>'2.1.1'!E85/1.05</f>
        <v>84.994817389183595</v>
      </c>
      <c r="E79" s="123">
        <f>'2.1.1'!K85/1.05</f>
        <v>80.663399924613657</v>
      </c>
      <c r="F79" s="123">
        <f>'2.1.1'!L85/1.05</f>
        <v>89.600447888104881</v>
      </c>
    </row>
    <row r="80" spans="1:6" ht="14.25" customHeight="1" x14ac:dyDescent="0.25">
      <c r="A80" s="11">
        <v>2008</v>
      </c>
      <c r="B80" s="12" t="s">
        <v>72</v>
      </c>
      <c r="C80" s="123">
        <f>'2.1.1'!D86/1.05</f>
        <v>81.040331699962309</v>
      </c>
      <c r="D80" s="123">
        <f>'2.1.1'!E86/1.05</f>
        <v>89.628681177976944</v>
      </c>
      <c r="E80" s="123">
        <f>'2.1.1'!K86/1.05</f>
        <v>84.289822521467471</v>
      </c>
      <c r="F80" s="123">
        <f>'2.1.1'!L86/1.05</f>
        <v>93.2225408120878</v>
      </c>
    </row>
    <row r="81" spans="1:6" ht="14.25" customHeight="1" x14ac:dyDescent="0.25">
      <c r="A81" s="11">
        <v>2008</v>
      </c>
      <c r="B81" s="12" t="s">
        <v>73</v>
      </c>
      <c r="C81" s="123">
        <f>'2.1.1'!D87/1.05</f>
        <v>92.473928885538385</v>
      </c>
      <c r="D81" s="123">
        <f>'2.1.1'!E87/1.05</f>
        <v>95.360039022010866</v>
      </c>
      <c r="E81" s="123">
        <f>'2.1.1'!K87/1.05</f>
        <v>95.027230643482397</v>
      </c>
      <c r="F81" s="123">
        <f>'2.1.1'!L87/1.05</f>
        <v>97.993029295127599</v>
      </c>
    </row>
    <row r="82" spans="1:6" ht="14.25" customHeight="1" x14ac:dyDescent="0.25">
      <c r="A82" s="11">
        <v>2008</v>
      </c>
      <c r="B82" s="12" t="s">
        <v>74</v>
      </c>
      <c r="C82" s="123">
        <f>'2.1.1'!D88/1.05</f>
        <v>105.66654102274155</v>
      </c>
      <c r="D82" s="123">
        <f>'2.1.1'!E88/1.05</f>
        <v>103.77416011218828</v>
      </c>
      <c r="E82" s="123">
        <f>'2.1.1'!K88/1.05</f>
        <v>107.55119989948484</v>
      </c>
      <c r="F82" s="123">
        <f>'2.1.1'!L88/1.05</f>
        <v>105.62506665402279</v>
      </c>
    </row>
    <row r="83" spans="1:6" ht="14.25" customHeight="1" x14ac:dyDescent="0.25">
      <c r="A83" s="11">
        <v>2009</v>
      </c>
      <c r="B83" s="12" t="s">
        <v>71</v>
      </c>
      <c r="C83" s="123">
        <f>'2.1.1'!D89/1.05</f>
        <v>104.1588139213469</v>
      </c>
      <c r="D83" s="123">
        <f>'2.1.1'!E89/1.05</f>
        <v>103.40832876044144</v>
      </c>
      <c r="E83" s="123">
        <f>'2.1.1'!K89/1.05</f>
        <v>106.01658111376092</v>
      </c>
      <c r="F83" s="123">
        <f>'2.1.1'!L89/1.05</f>
        <v>105.25271036734584</v>
      </c>
    </row>
    <row r="84" spans="1:6" ht="14.25" customHeight="1" x14ac:dyDescent="0.25">
      <c r="A84" s="11">
        <v>2009</v>
      </c>
      <c r="B84" s="12" t="s">
        <v>72</v>
      </c>
      <c r="C84" s="123">
        <f>'2.1.1'!D90/1.05</f>
        <v>100.13820831762786</v>
      </c>
      <c r="D84" s="123">
        <f>'2.1.1'!E90/1.05</f>
        <v>96.335589293335786</v>
      </c>
      <c r="E84" s="123">
        <f>'2.1.1'!K90/1.05</f>
        <v>101.68245115052127</v>
      </c>
      <c r="F84" s="123">
        <f>'2.1.1'!L90/1.05</f>
        <v>97.821191500706334</v>
      </c>
    </row>
    <row r="85" spans="1:6" ht="14.25" customHeight="1" x14ac:dyDescent="0.25">
      <c r="A85" s="11">
        <v>2009</v>
      </c>
      <c r="B85" s="12" t="s">
        <v>73</v>
      </c>
      <c r="C85" s="123">
        <f>'2.1.1'!D91/1.05</f>
        <v>99.635632617162955</v>
      </c>
      <c r="D85" s="123">
        <f>'2.1.1'!E91/1.05</f>
        <v>95.725870373757715</v>
      </c>
      <c r="E85" s="123">
        <f>'2.1.1'!K91/1.05</f>
        <v>100.69433473470069</v>
      </c>
      <c r="F85" s="123">
        <f>'2.1.1'!L91/1.05</f>
        <v>96.743028382451683</v>
      </c>
    </row>
    <row r="86" spans="1:6" ht="14.25" customHeight="1" x14ac:dyDescent="0.25">
      <c r="A86" s="11">
        <v>2009</v>
      </c>
      <c r="B86" s="12" t="s">
        <v>74</v>
      </c>
      <c r="C86" s="123">
        <f>'2.1.1'!D92/1.05</f>
        <v>99.509988692046747</v>
      </c>
      <c r="D86" s="123">
        <f>'2.1.1'!E92/1.05</f>
        <v>95.360039022010866</v>
      </c>
      <c r="E86" s="123">
        <f>'2.1.1'!K92/1.05</f>
        <v>101.28483985777885</v>
      </c>
      <c r="F86" s="123">
        <f>'2.1.1'!L92/1.05</f>
        <v>97.060872060453377</v>
      </c>
    </row>
    <row r="87" spans="1:6" ht="14.25" customHeight="1" x14ac:dyDescent="0.25">
      <c r="A87" s="11">
        <v>2010</v>
      </c>
      <c r="B87" s="12" t="s">
        <v>71</v>
      </c>
      <c r="C87" s="123">
        <f>'2.1.1'!D93/1.05</f>
        <v>97.750973740419639</v>
      </c>
      <c r="D87" s="123">
        <f>'2.1.1'!E93/1.05</f>
        <v>95.360039022010866</v>
      </c>
      <c r="E87" s="123">
        <f>'2.1.1'!K93/1.05</f>
        <v>98.094763800468002</v>
      </c>
      <c r="F87" s="123">
        <f>'2.1.1'!L93/1.05</f>
        <v>95.695420167457556</v>
      </c>
    </row>
    <row r="88" spans="1:6" ht="14.25" customHeight="1" x14ac:dyDescent="0.25">
      <c r="A88" s="11">
        <v>2010</v>
      </c>
      <c r="B88" s="12" t="s">
        <v>72</v>
      </c>
      <c r="C88" s="123">
        <f>'2.1.1'!D94/1.05</f>
        <v>93.981655986933035</v>
      </c>
      <c r="D88" s="123">
        <f>'2.1.1'!E94/1.05</f>
        <v>95.116151454179629</v>
      </c>
      <c r="E88" s="123">
        <f>'2.1.1'!K94/1.05</f>
        <v>94.091576052414823</v>
      </c>
      <c r="F88" s="123">
        <f>'2.1.1'!L94/1.05</f>
        <v>95.227398414944744</v>
      </c>
    </row>
    <row r="89" spans="1:6" ht="14.25" customHeight="1" x14ac:dyDescent="0.25">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5">
      <c r="A90" s="11">
        <v>2010</v>
      </c>
      <c r="B90" s="12" t="s">
        <v>74</v>
      </c>
      <c r="C90" s="123">
        <f>'2.1.1'!D96/1.05</f>
        <v>95.363739163211463</v>
      </c>
      <c r="D90" s="123">
        <f>'2.1.1'!E96/1.05</f>
        <v>95.360039022010866</v>
      </c>
      <c r="E90" s="123">
        <f>'2.1.1'!K96/1.05</f>
        <v>94.80994276853545</v>
      </c>
      <c r="F90" s="123">
        <f>'2.1.1'!L96/1.05</f>
        <v>94.806264114798239</v>
      </c>
    </row>
    <row r="91" spans="1:6" ht="14.25" customHeight="1" x14ac:dyDescent="0.25">
      <c r="A91" s="9">
        <v>2011</v>
      </c>
      <c r="B91" s="9" t="s">
        <v>71</v>
      </c>
      <c r="C91" s="123">
        <f>'2.1.1'!D97/1.05</f>
        <v>99.635632617162955</v>
      </c>
      <c r="D91" s="123">
        <f>'2.1.1'!E97/1.05</f>
        <v>98.042802268154389</v>
      </c>
      <c r="E91" s="123">
        <f>'2.1.1'!K97/1.05</f>
        <v>97.472116023190267</v>
      </c>
      <c r="F91" s="123">
        <f>'2.1.1'!L97/1.05</f>
        <v>95.913872847474465</v>
      </c>
    </row>
    <row r="92" spans="1:6" ht="14.25" customHeight="1" x14ac:dyDescent="0.25">
      <c r="A92" s="9">
        <v>2011</v>
      </c>
      <c r="B92" s="9" t="s">
        <v>72</v>
      </c>
      <c r="C92" s="123">
        <f>'2.1.1'!D98/1.05</f>
        <v>100.01256439251162</v>
      </c>
      <c r="D92" s="123">
        <f>'2.1.1'!E98/1.05</f>
        <v>99.018352539479295</v>
      </c>
      <c r="E92" s="123">
        <f>'2.1.1'!K98/1.05</f>
        <v>98.516404050621318</v>
      </c>
      <c r="F92" s="123">
        <f>'2.1.1'!L98/1.05</f>
        <v>97.537065332329433</v>
      </c>
    </row>
    <row r="93" spans="1:6" ht="14.25" customHeight="1" x14ac:dyDescent="0.25">
      <c r="A93" s="9">
        <v>2011</v>
      </c>
      <c r="B93" s="9" t="s">
        <v>73</v>
      </c>
      <c r="C93" s="123">
        <f>'2.1.1'!D99/1.05</f>
        <v>105.54089709762533</v>
      </c>
      <c r="D93" s="123">
        <f>'2.1.1'!E99/1.05</f>
        <v>102.18889092128528</v>
      </c>
      <c r="E93" s="123">
        <f>'2.1.1'!K99/1.05</f>
        <v>103.36728594458498</v>
      </c>
      <c r="F93" s="123">
        <f>'2.1.1'!L99/1.05</f>
        <v>100.08431422038922</v>
      </c>
    </row>
    <row r="94" spans="1:6" ht="14.25" customHeight="1" x14ac:dyDescent="0.25">
      <c r="A94" s="9">
        <v>2011</v>
      </c>
      <c r="B94" s="9" t="s">
        <v>74</v>
      </c>
      <c r="C94" s="123">
        <f>'2.1.1'!D100/1.05</f>
        <v>117.35142605855008</v>
      </c>
      <c r="D94" s="123">
        <f>'2.1.1'!E100/1.05</f>
        <v>109.38357417230658</v>
      </c>
      <c r="E94" s="123">
        <f>'2.1.1'!K100/1.05</f>
        <v>114.15093262058961</v>
      </c>
      <c r="F94" s="123">
        <f>'2.1.1'!L100/1.05</f>
        <v>106.4003857857891</v>
      </c>
    </row>
    <row r="95" spans="1:6" ht="14.25" customHeight="1" x14ac:dyDescent="0.25">
      <c r="A95" s="9">
        <v>2012</v>
      </c>
      <c r="B95" s="9" t="s">
        <v>71</v>
      </c>
      <c r="C95" s="123">
        <f>'2.1.1'!D101/1.05</f>
        <v>116.8488503580852</v>
      </c>
      <c r="D95" s="123">
        <f>'2.1.1'!E101/1.05</f>
        <v>108.28608011706604</v>
      </c>
      <c r="E95" s="123">
        <f>'2.1.1'!K101/1.05</f>
        <v>113.14775555036304</v>
      </c>
      <c r="F95" s="123">
        <f>'2.1.1'!L101/1.05</f>
        <v>104.85620427625399</v>
      </c>
    </row>
    <row r="96" spans="1:6" ht="14.25" customHeight="1" x14ac:dyDescent="0.25">
      <c r="A96" s="9">
        <v>2012</v>
      </c>
      <c r="B96" s="9" t="s">
        <v>72</v>
      </c>
      <c r="C96" s="123">
        <f>'2.1.1'!D102/1.05</f>
        <v>115.46676718180676</v>
      </c>
      <c r="D96" s="123">
        <f>'2.1.1'!E102/1.05</f>
        <v>106.94469849399427</v>
      </c>
      <c r="E96" s="123">
        <f>'2.1.1'!K102/1.05</f>
        <v>111.68311040409782</v>
      </c>
      <c r="F96" s="123">
        <f>'2.1.1'!L102/1.05</f>
        <v>103.44029594447353</v>
      </c>
    </row>
    <row r="97" spans="1:6" ht="14.25" customHeight="1" x14ac:dyDescent="0.25">
      <c r="A97" s="9">
        <v>2012</v>
      </c>
      <c r="B97" s="9" t="s">
        <v>73</v>
      </c>
      <c r="C97" s="123">
        <f>'2.1.1'!D103/1.05</f>
        <v>115.46676718180676</v>
      </c>
      <c r="D97" s="123">
        <f>'2.1.1'!E103/1.05</f>
        <v>106.94469849399427</v>
      </c>
      <c r="E97" s="123">
        <f>'2.1.1'!K103/1.05</f>
        <v>111.18059922117723</v>
      </c>
      <c r="F97" s="123">
        <f>'2.1.1'!L103/1.05</f>
        <v>102.97487279061762</v>
      </c>
    </row>
    <row r="98" spans="1:6" ht="14.25" customHeight="1" x14ac:dyDescent="0.25">
      <c r="A98" s="9">
        <v>2012</v>
      </c>
      <c r="B98" s="9" t="s">
        <v>74</v>
      </c>
      <c r="C98" s="123">
        <f>'2.1.1'!D104/1.05</f>
        <v>118.98479708506095</v>
      </c>
      <c r="D98" s="123">
        <f>'2.1.1'!E104/1.05</f>
        <v>109.62746174013782</v>
      </c>
      <c r="E98" s="123">
        <f>'2.1.1'!K104/1.05</f>
        <v>113.79998469811414</v>
      </c>
      <c r="F98" s="123">
        <f>'2.1.1'!L104/1.05</f>
        <v>104.85039916151729</v>
      </c>
    </row>
    <row r="99" spans="1:6" ht="14.25" customHeight="1" x14ac:dyDescent="0.25">
      <c r="A99" s="9">
        <v>2013</v>
      </c>
      <c r="B99" s="9" t="s">
        <v>71</v>
      </c>
      <c r="C99" s="123">
        <f>'2.1.1'!D105/1.05</f>
        <v>124.63877371529087</v>
      </c>
      <c r="D99" s="123">
        <f>'2.1.1'!E105/1.05</f>
        <v>114.74910066459361</v>
      </c>
      <c r="E99" s="123">
        <f>'2.1.1'!K105/1.05</f>
        <v>118.1514842749601</v>
      </c>
      <c r="F99" s="123">
        <f>'2.1.1'!L105/1.05</f>
        <v>108.77655611172993</v>
      </c>
    </row>
    <row r="100" spans="1:6" ht="14.25" customHeight="1" x14ac:dyDescent="0.25">
      <c r="A100" s="9">
        <v>2013</v>
      </c>
      <c r="B100" s="9" t="s">
        <v>72</v>
      </c>
      <c r="C100" s="123">
        <f>'2.1.1'!D106/1.05</f>
        <v>125.01570549063953</v>
      </c>
      <c r="D100" s="123">
        <f>'2.1.1'!E106/1.05</f>
        <v>115.23687580025609</v>
      </c>
      <c r="E100" s="123">
        <f>'2.1.1'!K106/1.05</f>
        <v>118.24689933700269</v>
      </c>
      <c r="F100" s="123">
        <f>'2.1.1'!L106/1.05</f>
        <v>108.99753114366763</v>
      </c>
    </row>
    <row r="101" spans="1:6" ht="14.25" customHeight="1" x14ac:dyDescent="0.25">
      <c r="A101" s="9">
        <v>2013</v>
      </c>
      <c r="B101" s="9" t="s">
        <v>73</v>
      </c>
      <c r="C101" s="123">
        <f>'2.1.1'!D107/1.05</f>
        <v>125.01570549063953</v>
      </c>
      <c r="D101" s="123">
        <f>'2.1.1'!E107/1.05</f>
        <v>115.60270715200294</v>
      </c>
      <c r="E101" s="123">
        <f>'2.1.1'!K107/1.05</f>
        <v>117.59719109888731</v>
      </c>
      <c r="F101" s="123">
        <f>'2.1.1'!L107/1.05</f>
        <v>108.74276628803793</v>
      </c>
    </row>
    <row r="102" spans="1:6" ht="14.25" customHeight="1" x14ac:dyDescent="0.25">
      <c r="A102" s="9">
        <v>2013</v>
      </c>
      <c r="B102" s="9" t="s">
        <v>74</v>
      </c>
      <c r="C102" s="123">
        <f>'2.1.1'!D108/1.05</f>
        <v>127.77987184319637</v>
      </c>
      <c r="D102" s="123">
        <f>'2.1.1'!E108/1.05</f>
        <v>118.16352661423086</v>
      </c>
      <c r="E102" s="123">
        <f>'2.1.1'!K108/1.05</f>
        <v>120.06539000853579</v>
      </c>
      <c r="F102" s="123">
        <f>'2.1.1'!L108/1.05</f>
        <v>111.02961446957369</v>
      </c>
    </row>
    <row r="103" spans="1:6" ht="14.25" customHeight="1" x14ac:dyDescent="0.25">
      <c r="A103" s="9">
        <v>2014</v>
      </c>
      <c r="B103" s="9" t="s">
        <v>71</v>
      </c>
      <c r="C103" s="123">
        <f>'2.1.1'!D109/1.05</f>
        <v>132.17740922226409</v>
      </c>
      <c r="D103" s="123">
        <f>'2.1.1'!E109/1.05</f>
        <v>123.04127797085543</v>
      </c>
      <c r="E103" s="123">
        <f>'2.1.1'!K109/1.05</f>
        <v>123.65449431066455</v>
      </c>
      <c r="F103" s="123">
        <f>'2.1.1'!L109/1.05</f>
        <v>115.10746879022103</v>
      </c>
    </row>
    <row r="104" spans="1:6" ht="14.25" customHeight="1" x14ac:dyDescent="0.25">
      <c r="A104" s="9">
        <v>2014</v>
      </c>
      <c r="B104" s="9" t="s">
        <v>72</v>
      </c>
      <c r="C104" s="123">
        <f>'2.1.1'!D110/1.05</f>
        <v>131.42354567156676</v>
      </c>
      <c r="D104" s="123">
        <f>'2.1.1'!E110/1.05</f>
        <v>122.18767148344614</v>
      </c>
      <c r="E104" s="123">
        <f>'2.1.1'!K110/1.05</f>
        <v>123.08375830947608</v>
      </c>
      <c r="F104" s="123">
        <f>'2.1.1'!L110/1.05</f>
        <v>114.43396804138938</v>
      </c>
    </row>
    <row r="105" spans="1:6" ht="14.25" customHeight="1" x14ac:dyDescent="0.25">
      <c r="A105" s="9">
        <v>2014</v>
      </c>
      <c r="B105" s="9" t="s">
        <v>73</v>
      </c>
      <c r="C105" s="123">
        <f>'2.1.1'!D111/1.05</f>
        <v>131.42354567156676</v>
      </c>
      <c r="D105" s="123">
        <f>'2.1.1'!E111/1.05</f>
        <v>122.18767148344614</v>
      </c>
      <c r="E105" s="123">
        <f>'2.1.1'!K111/1.05</f>
        <v>121.62005956201203</v>
      </c>
      <c r="F105" s="123">
        <f>'2.1.1'!L111/1.05</f>
        <v>113.07313166468096</v>
      </c>
    </row>
    <row r="106" spans="1:6" ht="14.25" customHeight="1" x14ac:dyDescent="0.25">
      <c r="A106" s="9">
        <v>2014</v>
      </c>
      <c r="B106" s="9" t="s">
        <v>74</v>
      </c>
      <c r="C106" s="123">
        <f>'2.1.1'!D112/1.05</f>
        <v>131.42354567156676</v>
      </c>
      <c r="D106" s="123">
        <f>'2.1.1'!E112/1.05</f>
        <v>122.18767148344614</v>
      </c>
      <c r="E106" s="123">
        <f>'2.1.1'!K112/1.05</f>
        <v>122.01578643694268</v>
      </c>
      <c r="F106" s="123">
        <f>'2.1.1'!L112/1.05</f>
        <v>113.44104857899117</v>
      </c>
    </row>
    <row r="107" spans="1:6" ht="14.25" customHeight="1" x14ac:dyDescent="0.25">
      <c r="A107" s="9">
        <v>2015</v>
      </c>
      <c r="B107" s="9" t="s">
        <v>71</v>
      </c>
      <c r="C107" s="123">
        <f>'2.1.1'!D113/1.05</f>
        <v>129.03631109435858</v>
      </c>
      <c r="D107" s="123">
        <f>'2.1.1'!E113/1.05</f>
        <v>122.18767148344614</v>
      </c>
      <c r="E107" s="123">
        <f>'2.1.1'!K113/1.05</f>
        <v>119.54013235581272</v>
      </c>
      <c r="F107" s="123">
        <f>'2.1.1'!L113/1.05</f>
        <v>113.19550518379859</v>
      </c>
    </row>
    <row r="108" spans="1:6" ht="14.25" customHeight="1" x14ac:dyDescent="0.25">
      <c r="A108" s="9">
        <v>2015</v>
      </c>
      <c r="B108" s="9" t="s">
        <v>72</v>
      </c>
      <c r="C108" s="123">
        <f>'2.1.1'!D114/1.05</f>
        <v>125.89521296645307</v>
      </c>
      <c r="D108" s="123">
        <f>'2.1.1'!E114/1.05</f>
        <v>121.8218401316993</v>
      </c>
      <c r="E108" s="123">
        <f>'2.1.1'!K114/1.05</f>
        <v>116.88319121397377</v>
      </c>
      <c r="F108" s="123">
        <f>'2.1.1'!L114/1.05</f>
        <v>113.10140472097028</v>
      </c>
    </row>
    <row r="109" spans="1:6" ht="14.25" customHeight="1" x14ac:dyDescent="0.25">
      <c r="A109" s="9">
        <v>2015</v>
      </c>
      <c r="B109" s="9" t="s">
        <v>73</v>
      </c>
      <c r="C109" s="123">
        <f>'2.1.1'!D115/1.05</f>
        <v>124.76441764040709</v>
      </c>
      <c r="D109" s="123">
        <f>'2.1.1'!E115/1.05</f>
        <v>121.8218401316993</v>
      </c>
      <c r="E109" s="123">
        <f>'2.1.1'!K115/1.05</f>
        <v>115.45766648669023</v>
      </c>
      <c r="F109" s="123">
        <f>'2.1.1'!L115/1.05</f>
        <v>112.73458935430767</v>
      </c>
    </row>
    <row r="110" spans="1:6" ht="14.25" customHeight="1" x14ac:dyDescent="0.25">
      <c r="A110" s="9">
        <v>2015</v>
      </c>
      <c r="B110" s="9" t="s">
        <v>74</v>
      </c>
      <c r="C110" s="123">
        <f>'2.1.1'!D116/1.05</f>
        <v>122.87975876366379</v>
      </c>
      <c r="D110" s="123">
        <f>'2.1.1'!E116/1.05</f>
        <v>121.8218401316993</v>
      </c>
      <c r="E110" s="123">
        <f>'2.1.1'!K116/1.05</f>
        <v>113.10222957171635</v>
      </c>
      <c r="F110" s="123">
        <f>'2.1.1'!L116/1.05</f>
        <v>112.12848941154257</v>
      </c>
    </row>
    <row r="111" spans="1:6" ht="14.25" customHeight="1" x14ac:dyDescent="0.25">
      <c r="A111" s="9">
        <v>2016</v>
      </c>
      <c r="B111" s="9" t="s">
        <v>71</v>
      </c>
      <c r="C111" s="123">
        <f>'2.1.1'!D117/1.05</f>
        <v>121.24638773715292</v>
      </c>
      <c r="D111" s="123">
        <f>'2.1.1'!E117/1.05</f>
        <v>121.8218401316993</v>
      </c>
      <c r="E111" s="123">
        <f>'2.1.1'!K117/1.05</f>
        <v>111.00204053797101</v>
      </c>
      <c r="F111" s="123">
        <f>'2.1.1'!L117/1.05</f>
        <v>111.52887182110651</v>
      </c>
    </row>
    <row r="112" spans="1:6" ht="14.25" customHeight="1" x14ac:dyDescent="0.25">
      <c r="A112" s="9">
        <v>2016</v>
      </c>
      <c r="B112" s="9" t="s">
        <v>72</v>
      </c>
      <c r="C112" s="123">
        <f>'2.1.1'!D118/1.05</f>
        <v>117.22578213343385</v>
      </c>
      <c r="D112" s="123">
        <f>'2.1.1'!E118/1.05</f>
        <v>121.57795256386808</v>
      </c>
      <c r="E112" s="123">
        <f>'2.1.1'!K118/1.05</f>
        <v>106.97789926036178</v>
      </c>
      <c r="F112" s="123">
        <f>'2.1.1'!L118/1.05</f>
        <v>110.94960276617383</v>
      </c>
    </row>
    <row r="113" spans="1:6" ht="14.25" customHeight="1" x14ac:dyDescent="0.25">
      <c r="A113" s="9">
        <v>2016</v>
      </c>
      <c r="B113" s="9" t="s">
        <v>73</v>
      </c>
      <c r="C113" s="123">
        <f>'2.1.1'!D119/1.05</f>
        <v>117.22578213343385</v>
      </c>
      <c r="D113" s="123">
        <f>'2.1.1'!E119/1.05</f>
        <v>121.57795256386808</v>
      </c>
      <c r="E113" s="123">
        <f>'2.1.1'!K119/1.05</f>
        <v>105.96121383972478</v>
      </c>
      <c r="F113" s="123">
        <f>'2.1.1'!L119/1.05</f>
        <v>109.8951714832852</v>
      </c>
    </row>
    <row r="114" spans="1:6" ht="14.25" customHeight="1" x14ac:dyDescent="0.25">
      <c r="A114" s="9">
        <v>2016</v>
      </c>
      <c r="B114" s="9" t="s">
        <v>74</v>
      </c>
      <c r="C114" s="123">
        <f>'2.1.1'!D120/1.05</f>
        <v>117.22578213343385</v>
      </c>
      <c r="D114" s="123">
        <f>'2.1.1'!E120/1.05</f>
        <v>121.57795256386808</v>
      </c>
      <c r="E114" s="123">
        <f>'2.1.1'!K120/1.05</f>
        <v>105.29409182184615</v>
      </c>
      <c r="F114" s="123">
        <f>'2.1.1'!L120/1.05</f>
        <v>109.20328163134425</v>
      </c>
    </row>
    <row r="115" spans="1:6" ht="14.25" customHeight="1" x14ac:dyDescent="0.25">
      <c r="A115" s="9">
        <v>2017</v>
      </c>
      <c r="B115" s="9" t="s">
        <v>71</v>
      </c>
      <c r="C115" s="123">
        <f>'2.1.1'!D121/1.05</f>
        <v>116.72320643296898</v>
      </c>
      <c r="D115" s="123">
        <f>'2.1.1'!E121/1.05</f>
        <v>122.06572769953051</v>
      </c>
      <c r="E115" s="123">
        <f>'2.1.1'!K121/1.05</f>
        <v>104.29547464156728</v>
      </c>
      <c r="F115" s="123">
        <f>'2.1.1'!L121/1.05</f>
        <v>109.0691679653425</v>
      </c>
    </row>
    <row r="116" spans="1:6" ht="14.25" customHeight="1" x14ac:dyDescent="0.25">
      <c r="A116" s="9">
        <v>2017</v>
      </c>
      <c r="B116" s="9" t="s">
        <v>72</v>
      </c>
      <c r="C116" s="123">
        <f>'2.1.1'!D122/1.05</f>
        <v>116.47191858273652</v>
      </c>
      <c r="D116" s="123">
        <f>'2.1.1'!E122/1.05</f>
        <v>129.2604109505518</v>
      </c>
      <c r="E116" s="123">
        <f>'2.1.1'!K122/1.05</f>
        <v>104.07094186515914</v>
      </c>
      <c r="F116" s="123">
        <f>'2.1.1'!L122/1.05</f>
        <v>115.49782022304002</v>
      </c>
    </row>
    <row r="117" spans="1:6" ht="14.25" customHeight="1" x14ac:dyDescent="0.25">
      <c r="A117" s="9">
        <v>2017</v>
      </c>
      <c r="B117" s="9" t="s">
        <v>73</v>
      </c>
      <c r="C117" s="123">
        <f>'2.1.1'!D123/1.05</f>
        <v>117.22578213343385</v>
      </c>
      <c r="D117" s="123">
        <f>'2.1.1'!E123/1.05</f>
        <v>132.5528931162734</v>
      </c>
      <c r="E117" s="123">
        <f>'2.1.1'!K123/1.05</f>
        <v>104.63531752473344</v>
      </c>
      <c r="F117" s="123">
        <f>'2.1.1'!L123/1.05</f>
        <v>118.31624244789363</v>
      </c>
    </row>
    <row r="118" spans="1:6" ht="14.25" customHeight="1" x14ac:dyDescent="0.25">
      <c r="A118" s="9">
        <v>2017</v>
      </c>
      <c r="B118" s="9" t="s">
        <v>74</v>
      </c>
      <c r="C118" s="123">
        <f>'2.1.1'!D124/1.05</f>
        <v>117.22578213343385</v>
      </c>
      <c r="D118" s="123">
        <f>'2.1.1'!E124/1.05</f>
        <v>135.47954393024816</v>
      </c>
      <c r="E118" s="123">
        <f>'2.1.1'!K124/1.05</f>
        <v>103.66246849816049</v>
      </c>
      <c r="F118" s="123">
        <f>'2.1.1'!L124/1.05</f>
        <v>119.80422479782276</v>
      </c>
    </row>
    <row r="119" spans="1:6" ht="14.25" customHeight="1" x14ac:dyDescent="0.25">
      <c r="A119" s="9">
        <v>2018</v>
      </c>
      <c r="B119" s="9" t="s">
        <v>71</v>
      </c>
      <c r="C119" s="123">
        <f>'2.1.1'!D125/1.05</f>
        <v>117.4770699836663</v>
      </c>
      <c r="D119" s="123">
        <f>'2.1.1'!E125/1.05</f>
        <v>135.47954393024816</v>
      </c>
      <c r="E119" s="123">
        <f>'2.1.1'!K125/1.05</f>
        <v>103.67048650104982</v>
      </c>
      <c r="F119" s="123">
        <f>'2.1.1'!L125/1.05</f>
        <v>119.55720577762102</v>
      </c>
    </row>
    <row r="120" spans="1:6" ht="14.25" customHeight="1" x14ac:dyDescent="0.25">
      <c r="A120" s="9">
        <v>2018</v>
      </c>
      <c r="B120" s="9" t="s">
        <v>72</v>
      </c>
      <c r="C120" s="123">
        <f>'2.1.1'!D126/1.05</f>
        <v>118.85915315994471</v>
      </c>
      <c r="D120" s="123">
        <f>'2.1.1'!E126/1.05</f>
        <v>137.79647582464483</v>
      </c>
      <c r="E120" s="123">
        <f>'2.1.1'!K126/1.05</f>
        <v>104.24532285339414</v>
      </c>
      <c r="F120" s="123">
        <f>'2.1.1'!L126/1.05</f>
        <v>120.85428617407376</v>
      </c>
    </row>
    <row r="121" spans="1:6" ht="14.25" customHeight="1" x14ac:dyDescent="0.25">
      <c r="A121" s="9">
        <v>2018</v>
      </c>
      <c r="B121" s="9" t="s">
        <v>73</v>
      </c>
      <c r="C121" s="123">
        <f>'2.1.1'!D127/1.05</f>
        <v>122.75411483854757</v>
      </c>
      <c r="D121" s="123">
        <f>'2.1.1'!E127/1.05</f>
        <v>143.16200231693193</v>
      </c>
      <c r="E121" s="123">
        <f>'2.1.1'!K127/1.05</f>
        <v>107.11266289683664</v>
      </c>
      <c r="F121" s="123">
        <f>'2.1.1'!L127/1.05</f>
        <v>124.92015696564091</v>
      </c>
    </row>
    <row r="122" spans="1:6" ht="14.25" customHeight="1" x14ac:dyDescent="0.25">
      <c r="A122" s="9">
        <v>2018</v>
      </c>
      <c r="B122" s="9" t="s">
        <v>74</v>
      </c>
      <c r="C122" s="123">
        <f>'2.1.1'!D128/1.05</f>
        <v>126.14650081668552</v>
      </c>
      <c r="D122" s="123">
        <f>'2.1.1'!E128/1.05</f>
        <v>147.79586610572528</v>
      </c>
      <c r="E122" s="123">
        <f>'2.1.1'!K128/1.05</f>
        <v>109.1824112225306</v>
      </c>
      <c r="F122" s="123">
        <f>'2.1.1'!L128/1.05</f>
        <v>127.92038562841336</v>
      </c>
    </row>
    <row r="123" spans="1:6" ht="14.25" customHeight="1" x14ac:dyDescent="0.25">
      <c r="A123" s="9">
        <v>2019</v>
      </c>
      <c r="B123" s="9" t="s">
        <v>71</v>
      </c>
      <c r="C123" s="123">
        <f>'2.1.1'!D129/1.05</f>
        <v>115.46676718180676</v>
      </c>
      <c r="D123" s="123">
        <f>'2.1.1'!E129/1.05</f>
        <v>140.60118285470398</v>
      </c>
      <c r="E123" s="123">
        <f>'2.1.1'!K129/1.05</f>
        <v>99.837932027905637</v>
      </c>
      <c r="F123" s="123">
        <f>'2.1.1'!L129/1.05</f>
        <v>121.57031568043092</v>
      </c>
    </row>
    <row r="124" spans="1:6" ht="14.25" customHeight="1" x14ac:dyDescent="0.25">
      <c r="A124" s="9">
        <v>2019</v>
      </c>
      <c r="B124" s="9" t="s">
        <v>72</v>
      </c>
      <c r="C124" s="123">
        <f>'2.1.1'!D130/1.05</f>
        <v>126.27214474180171</v>
      </c>
      <c r="D124" s="123">
        <f>'2.1.1'!E130/1.05</f>
        <v>155.96609962807148</v>
      </c>
      <c r="E124" s="123">
        <f>'2.1.1'!K130/1.05</f>
        <v>108.30556703304836</v>
      </c>
      <c r="F124" s="123">
        <f>'2.1.1'!L130/1.05</f>
        <v>133.7745303423138</v>
      </c>
    </row>
    <row r="125" spans="1:6" ht="14.25" customHeight="1" x14ac:dyDescent="0.25">
      <c r="A125" s="9">
        <v>2019</v>
      </c>
      <c r="B125" s="9" t="s">
        <v>73</v>
      </c>
      <c r="C125" s="123">
        <f>'2.1.1'!D131/1.05</f>
        <v>126.27214474180171</v>
      </c>
      <c r="D125" s="123">
        <f>'2.1.1'!E131/1.05</f>
        <v>155.96609962807148</v>
      </c>
      <c r="E125" s="123">
        <f>'2.1.1'!K131/1.05</f>
        <v>107.76565892221562</v>
      </c>
      <c r="F125" s="123">
        <f>'2.1.1'!L131/1.05</f>
        <v>133.10765830670908</v>
      </c>
    </row>
    <row r="126" spans="1:6" ht="14.25" customHeight="1" x14ac:dyDescent="0.25">
      <c r="A126" s="9">
        <v>2019</v>
      </c>
      <c r="B126" s="9" t="s">
        <v>74</v>
      </c>
      <c r="C126" s="123">
        <f>'2.1.1'!D132/1.05</f>
        <v>115.21547933157431</v>
      </c>
      <c r="D126" s="123">
        <f>'2.1.1'!E132/1.05</f>
        <v>152.67361746234988</v>
      </c>
      <c r="E126" s="123">
        <f>'2.1.1'!K132/1.05</f>
        <v>97.744747579611115</v>
      </c>
      <c r="F126" s="123">
        <f>'2.1.1'!L132/1.05</f>
        <v>129.52291035458026</v>
      </c>
    </row>
    <row r="127" spans="1:6" ht="14.25" customHeight="1" x14ac:dyDescent="0.25">
      <c r="A127" s="9">
        <v>2020</v>
      </c>
      <c r="B127" s="9" t="s">
        <v>71</v>
      </c>
      <c r="C127" s="123">
        <f>'2.1.1'!D133/1.05</f>
        <v>115.21547933157431</v>
      </c>
      <c r="D127" s="123">
        <f>'2.1.1'!E133/1.05</f>
        <v>152.67361746234988</v>
      </c>
      <c r="E127" s="123">
        <f>'2.1.1'!K133/1.05</f>
        <v>96.78552532662178</v>
      </c>
      <c r="F127" s="123">
        <f>'2.1.1'!L133/1.05</f>
        <v>128.25183174462364</v>
      </c>
    </row>
    <row r="128" spans="1:6" ht="14.25" customHeight="1" x14ac:dyDescent="0.25">
      <c r="A128" s="9">
        <v>2020</v>
      </c>
      <c r="B128" s="9" t="s">
        <v>72</v>
      </c>
      <c r="C128" s="123">
        <f>'2.1.1'!D134/1.05</f>
        <v>111.19487372785525</v>
      </c>
      <c r="D128" s="123">
        <f>'2.1.1'!E134/1.05</f>
        <v>152.91750503018108</v>
      </c>
      <c r="E128" s="123">
        <f>'2.1.1'!K134/1.05</f>
        <v>87.004398456164608</v>
      </c>
      <c r="F128" s="123">
        <f>'2.1.1'!L134/1.05</f>
        <v>119.65025987736287</v>
      </c>
    </row>
    <row r="129" spans="1:6" ht="14.25" customHeight="1" x14ac:dyDescent="0.25">
      <c r="A129" s="9">
        <v>2020</v>
      </c>
      <c r="B129" s="9" t="s">
        <v>73</v>
      </c>
      <c r="C129" s="123">
        <f>'2.1.1'!D135/1.05</f>
        <v>111.06922980273903</v>
      </c>
      <c r="D129" s="123">
        <f>'2.1.1'!E135/1.05</f>
        <v>152.79556124626549</v>
      </c>
      <c r="E129" s="123">
        <f>'2.1.1'!K135/1.05</f>
        <v>90.461713331250792</v>
      </c>
      <c r="F129" s="123">
        <f>'2.1.1'!L135/1.05</f>
        <v>124.44624208068814</v>
      </c>
    </row>
    <row r="130" spans="1:6" ht="14.25" customHeight="1" x14ac:dyDescent="0.25">
      <c r="A130" s="9">
        <v>2020</v>
      </c>
      <c r="B130" s="9" t="s">
        <v>74</v>
      </c>
      <c r="C130" s="123">
        <f>'2.1.1'!D136/1.05</f>
        <v>97.499685890187209</v>
      </c>
      <c r="D130" s="123">
        <f>'2.1.1'!E136/1.05</f>
        <v>147.79586610572528</v>
      </c>
      <c r="E130" s="123">
        <f>'2.1.1'!K136/1.05</f>
        <v>79.713210240687914</v>
      </c>
      <c r="F130" s="123">
        <f>'2.1.1'!L136/1.05</f>
        <v>120.83406054107051</v>
      </c>
    </row>
    <row r="131" spans="1:6" ht="14.25" customHeight="1" x14ac:dyDescent="0.25">
      <c r="A131" s="9">
        <v>2021</v>
      </c>
      <c r="B131" s="9" t="s">
        <v>71</v>
      </c>
      <c r="C131" s="123">
        <f>'2.1.1'!D137/1.05</f>
        <v>97.499685890187209</v>
      </c>
      <c r="D131" s="123">
        <f>'2.1.1'!E137/1.05</f>
        <v>147.79586610572528</v>
      </c>
      <c r="E131" s="123">
        <f>'2.1.1'!K137/1.05</f>
        <v>79.033836289772964</v>
      </c>
      <c r="F131" s="123">
        <f>'2.1.1'!L137/1.05</f>
        <v>119.80422479782278</v>
      </c>
    </row>
    <row r="132" spans="1:6" ht="14.25" customHeight="1" x14ac:dyDescent="0.25">
      <c r="A132" s="9">
        <v>2021</v>
      </c>
      <c r="B132" s="9" t="s">
        <v>72</v>
      </c>
      <c r="C132" s="123">
        <f>'2.1.1'!D138/1.05</f>
        <v>106.67169242367133</v>
      </c>
      <c r="D132" s="123">
        <f>'2.1.1'!E138/1.05</f>
        <v>161.33162612035852</v>
      </c>
      <c r="E132" s="123">
        <f>'2.1.1'!K138/1.05</f>
        <v>87.883511756171941</v>
      </c>
      <c r="F132" s="123">
        <f>'2.1.1'!L138/1.05</f>
        <v>132.91614240522316</v>
      </c>
    </row>
    <row r="133" spans="1:6" ht="14.25" customHeight="1" x14ac:dyDescent="0.25">
      <c r="A133" s="9">
        <v>2021</v>
      </c>
      <c r="B133" s="9" t="s">
        <v>73</v>
      </c>
      <c r="C133" s="123">
        <f>'2.1.1'!D139/1.05</f>
        <v>106.67169242367133</v>
      </c>
      <c r="D133" s="123">
        <f>'2.1.1'!E139/1.05</f>
        <v>161.57551368818977</v>
      </c>
      <c r="E133" s="123">
        <f>'2.1.1'!K139/1.05</f>
        <v>87.295381180365823</v>
      </c>
      <c r="F133" s="123">
        <f>'2.1.1'!L139/1.05</f>
        <v>132.22623299913045</v>
      </c>
    </row>
    <row r="134" spans="1:6" ht="14.25" customHeight="1" x14ac:dyDescent="0.25">
      <c r="A134" s="9">
        <v>2021</v>
      </c>
      <c r="B134" s="117" t="s">
        <v>74</v>
      </c>
      <c r="C134" s="124">
        <f>'2.1.1'!D140/1.05</f>
        <v>124.89006156552331</v>
      </c>
      <c r="D134" s="124">
        <f>'2.1.1'!E140/1.05</f>
        <v>175.59904883848546</v>
      </c>
      <c r="E134" s="123">
        <f>'2.1.1'!K140/1.05</f>
        <v>101.14086348163475</v>
      </c>
      <c r="F134" s="123">
        <f>'2.1.1'!L140/1.05</f>
        <v>142.20698751725973</v>
      </c>
    </row>
    <row r="135" spans="1:6" ht="14.25" customHeight="1" x14ac:dyDescent="0.25">
      <c r="A135" s="9">
        <v>2022</v>
      </c>
      <c r="B135" s="9" t="s">
        <v>71</v>
      </c>
      <c r="C135" s="123">
        <f>'2.1.1'!D141/1.05</f>
        <v>125.01570549063953</v>
      </c>
      <c r="D135" s="123">
        <f>'2.1.1'!E141/1.05</f>
        <v>176.20876775806352</v>
      </c>
      <c r="E135" s="123">
        <f>'2.1.1'!K141/1.05</f>
        <v>99.825973787301692</v>
      </c>
      <c r="F135" s="123">
        <f>'2.1.1'!L141/1.05</f>
        <v>140.70401604561786</v>
      </c>
    </row>
    <row r="136" spans="1:6" ht="14.25" customHeight="1" x14ac:dyDescent="0.25">
      <c r="A136" s="9">
        <v>2022</v>
      </c>
      <c r="B136" s="9" t="s">
        <v>72</v>
      </c>
      <c r="C136" s="123">
        <f>'2.1.1'!D142/1.05</f>
        <v>208.44327176781005</v>
      </c>
      <c r="D136" s="123">
        <f>'2.1.1'!E142/1.05</f>
        <v>247.78976891652945</v>
      </c>
      <c r="E136" s="125">
        <f>'2.1.1'!K142/1.05</f>
        <v>163.0963808347764</v>
      </c>
      <c r="F136" s="125">
        <f>'2.1.1'!L142/1.05</f>
        <v>193.88303673907603</v>
      </c>
    </row>
    <row r="137" spans="1:6" ht="14.25" customHeight="1" x14ac:dyDescent="0.25">
      <c r="A137" s="9">
        <v>2022</v>
      </c>
      <c r="B137" s="9" t="s">
        <v>73</v>
      </c>
      <c r="C137" s="123">
        <f>'2.1.1'!D143/1.05</f>
        <v>208.69455961804249</v>
      </c>
      <c r="D137" s="123">
        <f>'2.1.1'!E143/1.05</f>
        <v>248.88726297177001</v>
      </c>
      <c r="E137" s="125">
        <f>'2.1.1'!K143/1.05</f>
        <v>160.79436816655658</v>
      </c>
      <c r="F137" s="125">
        <f>'2.1.1'!L143/1.05</f>
        <v>191.76192358581019</v>
      </c>
    </row>
    <row r="138" spans="1:6" ht="14.25" customHeight="1" x14ac:dyDescent="0.25">
      <c r="A138" s="9">
        <v>2022</v>
      </c>
      <c r="B138" s="117" t="s">
        <v>74</v>
      </c>
      <c r="C138" s="123">
        <f>'2.1.1'!D144/1.05</f>
        <v>285.71428571428572</v>
      </c>
      <c r="D138" s="123">
        <f>'2.1.1'!E144/1.05</f>
        <v>290.59203707091029</v>
      </c>
      <c r="E138" s="125">
        <f>'2.1.1'!K144/1.05</f>
        <v>215.10239979896966</v>
      </c>
      <c r="F138" s="125">
        <f>'2.1.1'!L144/1.05</f>
        <v>218.77465587748387</v>
      </c>
    </row>
    <row r="139" spans="1:6" ht="14.25" customHeight="1" x14ac:dyDescent="0.25">
      <c r="A139" s="9">
        <v>2023</v>
      </c>
      <c r="B139" s="9" t="s">
        <v>71</v>
      </c>
      <c r="C139" s="123">
        <f>'2.1.1'!D145/1.05</f>
        <v>286.7194371152155</v>
      </c>
      <c r="D139" s="123">
        <f>'2.1.1'!E145/1.05</f>
        <v>293.76257545271631</v>
      </c>
      <c r="E139" s="125">
        <f>'2.1.1'!K145/1.05</f>
        <v>212.3112786943118</v>
      </c>
      <c r="F139" s="125">
        <f>'2.1.1'!L145/1.05</f>
        <v>217.52661296498715</v>
      </c>
    </row>
    <row r="140" spans="1:6" ht="14.25" customHeight="1" x14ac:dyDescent="0.25">
      <c r="A140" s="9">
        <v>2023</v>
      </c>
      <c r="B140" s="9" t="s">
        <v>72</v>
      </c>
      <c r="C140" s="123">
        <f>'2.1.1'!D146/1.05</f>
        <v>283.82962683754243</v>
      </c>
      <c r="D140" s="123">
        <f>'2.1.1'!E146/1.05</f>
        <v>290.59203707091029</v>
      </c>
      <c r="E140" s="125">
        <f>'2.1.1'!K146/1.05</f>
        <v>205.20114913254758</v>
      </c>
      <c r="F140" s="125">
        <f>'2.1.1'!L146/1.05</f>
        <v>210.0901889634284</v>
      </c>
    </row>
    <row r="141" spans="1:6" ht="14.25" customHeight="1" x14ac:dyDescent="0.25">
      <c r="A141" s="9">
        <v>2023</v>
      </c>
      <c r="B141" s="9" t="s">
        <v>73</v>
      </c>
      <c r="C141" s="123">
        <f>'2.1.1'!D147/1.05</f>
        <v>212.21258952129665</v>
      </c>
      <c r="D141" s="123">
        <f>'2.1.1'!E147/1.05</f>
        <v>265.4716175842936</v>
      </c>
      <c r="E141" s="125">
        <f>'2.1.1'!K147/1.05</f>
        <v>152.26653531452635</v>
      </c>
      <c r="F141" s="125">
        <f>'2.1.1'!L147/1.05</f>
        <v>190.4808924158888</v>
      </c>
    </row>
    <row r="142" spans="1:6" ht="14.25" customHeight="1" x14ac:dyDescent="0.25">
      <c r="A142" s="9">
        <v>2023</v>
      </c>
      <c r="B142" s="117" t="s">
        <v>74</v>
      </c>
      <c r="C142" s="123">
        <f>'2.1.1'!D148/1.05</f>
        <v>197.26096243246639</v>
      </c>
      <c r="D142" s="123">
        <f>'2.1.1'!E148/1.05</f>
        <v>245.59478080604845</v>
      </c>
      <c r="E142" s="125">
        <f>'2.1.1'!K148/1.05</f>
        <v>141.30157643698013</v>
      </c>
      <c r="F142" s="125">
        <f>'2.1.1'!L148/1.05</f>
        <v>175.92396014224059</v>
      </c>
    </row>
    <row r="143" spans="1:6" ht="14.25" customHeight="1" x14ac:dyDescent="0.25">
      <c r="A143" s="9">
        <v>2024</v>
      </c>
      <c r="B143" s="9" t="s">
        <v>71</v>
      </c>
      <c r="C143" s="123">
        <f>'2.1.1'!D149/1.05</f>
        <v>210.70486241990199</v>
      </c>
      <c r="D143" s="123">
        <f>'2.1.1'!E149/1.05</f>
        <v>255.59417108712879</v>
      </c>
      <c r="E143" s="125">
        <f>'2.1.1'!K149/1.05</f>
        <v>149.5550267259006</v>
      </c>
      <c r="F143" s="125">
        <f>'2.1.1'!L149/1.05</f>
        <v>181.4167582508974</v>
      </c>
    </row>
    <row r="144" spans="1:6" x14ac:dyDescent="0.25">
      <c r="A144" s="9">
        <v>2024</v>
      </c>
      <c r="B144" s="9" t="s">
        <v>72</v>
      </c>
      <c r="C144" s="123">
        <f>'2.1.1'!D150/1.05</f>
        <v>177.53486618921977</v>
      </c>
      <c r="D144" s="123">
        <f>'2.1.1'!E150/1.05</f>
        <v>229.37625754527161</v>
      </c>
      <c r="E144" s="125">
        <f>'2.1.1'!K150/1.05</f>
        <v>125.59491360162983</v>
      </c>
      <c r="F144" s="125">
        <f>'2.1.1'!L150/1.05</f>
        <v>162.26948467665491</v>
      </c>
    </row>
    <row r="145" spans="1:6" x14ac:dyDescent="0.25">
      <c r="A145" s="9">
        <v>2024</v>
      </c>
      <c r="B145" s="9" t="s">
        <v>73</v>
      </c>
      <c r="C145" s="123">
        <f>'2.1.1'!D151/1.05</f>
        <v>163.71403442643552</v>
      </c>
      <c r="D145" s="123">
        <f>'2.1.1'!E151/1.05</f>
        <v>213.76745320407292</v>
      </c>
      <c r="E145" s="123"/>
      <c r="F145" s="123"/>
    </row>
  </sheetData>
  <phoneticPr fontId="24"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5"/>
  <sheetViews>
    <sheetView showGridLines="0" zoomScale="99" zoomScaleNormal="99" workbookViewId="0">
      <pane xSplit="1" ySplit="11" topLeftCell="B44" activePane="bottomRight" state="frozen"/>
      <selection pane="topRight" activeCell="B1" sqref="B1"/>
      <selection pane="bottomLeft" activeCell="A12" sqref="A12"/>
      <selection pane="bottomRight"/>
    </sheetView>
  </sheetViews>
  <sheetFormatPr defaultColWidth="10" defaultRowHeight="12.5" x14ac:dyDescent="0.25"/>
  <cols>
    <col min="1" max="9" width="13.26953125" customWidth="1"/>
    <col min="10" max="10" width="13.81640625" customWidth="1"/>
    <col min="11" max="16" width="13.26953125" customWidth="1"/>
  </cols>
  <sheetData>
    <row r="1" spans="1:16" ht="18" customHeight="1" x14ac:dyDescent="0.35">
      <c r="A1" s="71" t="s">
        <v>118</v>
      </c>
      <c r="B1" s="62"/>
      <c r="C1" s="62"/>
      <c r="D1" s="62"/>
      <c r="E1" s="62"/>
      <c r="F1" s="63"/>
      <c r="G1" s="63"/>
      <c r="H1" s="63"/>
      <c r="I1" s="63"/>
      <c r="J1" s="63"/>
      <c r="K1" s="63"/>
      <c r="L1" s="63"/>
      <c r="M1" s="63"/>
      <c r="N1" s="63"/>
      <c r="O1" s="63"/>
      <c r="P1" s="1"/>
    </row>
    <row r="2" spans="1:16" ht="18" customHeight="1" x14ac:dyDescent="0.25">
      <c r="A2" s="67" t="s">
        <v>142</v>
      </c>
      <c r="B2" s="49"/>
      <c r="C2" s="72"/>
      <c r="D2" s="73"/>
      <c r="E2" s="72"/>
      <c r="F2" s="73"/>
      <c r="G2" s="72"/>
      <c r="H2" s="73"/>
      <c r="I2" s="72"/>
      <c r="J2" s="73"/>
      <c r="K2" s="72"/>
      <c r="L2" s="73"/>
      <c r="M2" s="72"/>
      <c r="N2" s="73"/>
      <c r="O2" s="72"/>
      <c r="P2" s="73"/>
    </row>
    <row r="3" spans="1:16" ht="18" customHeight="1" x14ac:dyDescent="0.25">
      <c r="A3" s="67" t="s">
        <v>140</v>
      </c>
      <c r="B3" s="49"/>
      <c r="C3" s="72"/>
      <c r="D3" s="73"/>
      <c r="E3" s="72"/>
      <c r="F3" s="73"/>
      <c r="G3" s="72"/>
      <c r="H3" s="73"/>
      <c r="I3" s="72"/>
      <c r="J3" s="73"/>
      <c r="K3" s="72"/>
      <c r="L3" s="73"/>
      <c r="M3" s="72"/>
      <c r="N3" s="73"/>
      <c r="O3" s="72"/>
      <c r="P3" s="73"/>
    </row>
    <row r="4" spans="1:16" ht="18" customHeight="1" x14ac:dyDescent="0.25">
      <c r="A4" s="67" t="s">
        <v>308</v>
      </c>
      <c r="B4" s="49"/>
      <c r="C4" s="72"/>
      <c r="D4" s="73"/>
      <c r="E4" s="72"/>
      <c r="F4" s="73"/>
      <c r="G4" s="72"/>
      <c r="H4" s="73"/>
      <c r="I4" s="72"/>
      <c r="J4" s="73"/>
      <c r="K4" s="72"/>
      <c r="L4" s="73"/>
      <c r="M4" s="72"/>
      <c r="N4" s="73"/>
      <c r="O4" s="72"/>
      <c r="P4" s="73"/>
    </row>
    <row r="5" spans="1:16" ht="18" customHeight="1" x14ac:dyDescent="0.25">
      <c r="A5" s="67" t="s">
        <v>138</v>
      </c>
      <c r="B5" s="49"/>
      <c r="C5" s="72"/>
      <c r="D5" s="73"/>
      <c r="E5" s="72"/>
      <c r="F5" s="73"/>
      <c r="G5" s="72"/>
      <c r="H5" s="73"/>
      <c r="I5" s="72"/>
      <c r="J5" s="73"/>
      <c r="K5" s="72"/>
      <c r="L5" s="73"/>
      <c r="M5" s="72"/>
      <c r="N5" s="73"/>
      <c r="O5" s="72"/>
      <c r="P5" s="73"/>
    </row>
    <row r="6" spans="1:16" ht="18" customHeight="1" x14ac:dyDescent="0.25">
      <c r="A6" s="67" t="s">
        <v>139</v>
      </c>
      <c r="B6" s="49"/>
      <c r="C6" s="72"/>
      <c r="D6" s="73"/>
      <c r="E6" s="72"/>
      <c r="F6" s="73"/>
      <c r="G6" s="72"/>
      <c r="H6" s="73"/>
      <c r="I6" s="72"/>
      <c r="J6" s="73"/>
      <c r="K6" s="72"/>
      <c r="L6" s="73"/>
      <c r="M6" s="72"/>
      <c r="N6" s="73"/>
      <c r="O6" s="72"/>
      <c r="P6" s="73"/>
    </row>
    <row r="7" spans="1:16" ht="18" customHeight="1" x14ac:dyDescent="0.25">
      <c r="A7" s="67" t="s">
        <v>137</v>
      </c>
      <c r="B7" s="49"/>
      <c r="C7" s="72"/>
      <c r="D7" s="73"/>
      <c r="E7" s="72"/>
      <c r="F7" s="73"/>
      <c r="G7" s="72"/>
      <c r="H7" s="73"/>
      <c r="I7" s="72"/>
      <c r="J7" s="73"/>
      <c r="K7" s="72"/>
      <c r="L7" s="73"/>
      <c r="M7" s="72"/>
      <c r="N7" s="73"/>
      <c r="O7" s="72"/>
      <c r="P7" s="73"/>
    </row>
    <row r="8" spans="1:16" ht="18" customHeight="1" x14ac:dyDescent="0.25">
      <c r="A8" s="67" t="s">
        <v>301</v>
      </c>
      <c r="B8" s="49"/>
      <c r="C8" s="72"/>
      <c r="D8" s="73"/>
      <c r="E8" s="72"/>
      <c r="F8" s="73"/>
      <c r="G8" s="72"/>
      <c r="H8" s="73"/>
      <c r="I8" s="72"/>
      <c r="J8" s="73"/>
      <c r="K8" s="72"/>
      <c r="L8" s="73"/>
      <c r="M8" s="72"/>
      <c r="N8" s="73"/>
      <c r="O8" s="72"/>
      <c r="P8" s="73"/>
    </row>
    <row r="9" spans="1:16" ht="18" customHeight="1" x14ac:dyDescent="0.25">
      <c r="A9" s="2" t="s">
        <v>76</v>
      </c>
      <c r="B9" s="49"/>
      <c r="C9" s="72"/>
      <c r="D9" s="73"/>
      <c r="E9" s="72"/>
      <c r="F9" s="73"/>
      <c r="G9" s="72"/>
      <c r="H9" s="73"/>
      <c r="I9" s="72"/>
      <c r="J9" s="73"/>
      <c r="K9" s="72"/>
      <c r="L9" s="73"/>
      <c r="M9" s="72"/>
      <c r="N9" s="73"/>
      <c r="O9" s="72"/>
      <c r="P9" s="73"/>
    </row>
    <row r="10" spans="1:16" ht="18" customHeight="1" x14ac:dyDescent="0.35">
      <c r="A10" s="74" t="s">
        <v>70</v>
      </c>
      <c r="B10" s="51"/>
      <c r="C10" s="51"/>
      <c r="D10" s="51"/>
      <c r="E10" s="51"/>
      <c r="F10" s="51"/>
      <c r="G10" s="52"/>
      <c r="H10" s="52"/>
      <c r="I10" s="52"/>
      <c r="J10" s="52"/>
      <c r="K10" s="52"/>
      <c r="L10" s="52"/>
      <c r="M10" s="52"/>
      <c r="N10" s="52"/>
      <c r="O10" s="52"/>
      <c r="P10" s="52"/>
    </row>
    <row r="11" spans="1:16" ht="100" customHeight="1" x14ac:dyDescent="0.3">
      <c r="A11" s="61" t="s">
        <v>66</v>
      </c>
      <c r="B11" s="61" t="s">
        <v>122</v>
      </c>
      <c r="C11" s="61" t="s">
        <v>123</v>
      </c>
      <c r="D11" s="61" t="s">
        <v>124</v>
      </c>
      <c r="E11" s="61" t="s">
        <v>125</v>
      </c>
      <c r="F11" s="61" t="s">
        <v>126</v>
      </c>
      <c r="G11" s="61" t="s">
        <v>131</v>
      </c>
      <c r="H11" s="61" t="s">
        <v>300</v>
      </c>
      <c r="I11" s="61" t="s">
        <v>290</v>
      </c>
      <c r="J11" s="61" t="s">
        <v>291</v>
      </c>
      <c r="K11" s="61" t="s">
        <v>292</v>
      </c>
      <c r="L11" s="61" t="s">
        <v>293</v>
      </c>
      <c r="M11" s="61" t="s">
        <v>294</v>
      </c>
      <c r="N11" s="61" t="s">
        <v>295</v>
      </c>
      <c r="O11" s="61" t="s">
        <v>296</v>
      </c>
      <c r="P11" s="61" t="s">
        <v>287</v>
      </c>
    </row>
    <row r="12" spans="1:16" ht="14.25" customHeight="1" x14ac:dyDescent="0.25">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59.580665196067926</v>
      </c>
      <c r="J12" s="134">
        <f t="shared" ref="J12:J17" si="0">(C12/$P12)*100</f>
        <v>62.004281376014333</v>
      </c>
      <c r="K12" s="134">
        <f t="shared" ref="K12:K17" si="1">(D12/$P12)*100</f>
        <v>83.546493368443933</v>
      </c>
      <c r="L12" s="134">
        <f t="shared" ref="L12:L17" si="2">(E12/$P12)*100</f>
        <v>56.653758928709166</v>
      </c>
      <c r="M12" s="134">
        <f t="shared" ref="M12:M17" si="3">(F12/$P12)*100</f>
        <v>71.528568314481532</v>
      </c>
      <c r="N12" s="134">
        <f t="shared" ref="N12:N17" si="4">(G12/$P12)*100</f>
        <v>56.559124297853955</v>
      </c>
      <c r="O12" s="134">
        <f t="shared" ref="O12:O17" si="5">(H12/$P12)*100</f>
        <v>100.98856105694142</v>
      </c>
      <c r="P12" s="136">
        <v>61.9158878504673</v>
      </c>
    </row>
    <row r="13" spans="1:16" ht="14.25" customHeight="1" x14ac:dyDescent="0.25">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59.501170230932267</v>
      </c>
      <c r="J13" s="134">
        <f t="shared" si="0"/>
        <v>62.1607864197819</v>
      </c>
      <c r="K13" s="134">
        <f t="shared" si="1"/>
        <v>86.324544208128899</v>
      </c>
      <c r="L13" s="134">
        <f t="shared" si="2"/>
        <v>50.171130037120385</v>
      </c>
      <c r="M13" s="134">
        <f t="shared" si="3"/>
        <v>72.3487111908846</v>
      </c>
      <c r="N13" s="134">
        <f t="shared" si="4"/>
        <v>56.958724582854813</v>
      </c>
      <c r="O13" s="134">
        <f t="shared" si="5"/>
        <v>101.85029003583375</v>
      </c>
      <c r="P13" s="136">
        <v>66.004672897196272</v>
      </c>
    </row>
    <row r="14" spans="1:16" ht="14.25" customHeight="1" x14ac:dyDescent="0.25">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59.894578079081981</v>
      </c>
      <c r="J14" s="134">
        <f t="shared" si="0"/>
        <v>59.945060902880677</v>
      </c>
      <c r="K14" s="134">
        <f t="shared" si="1"/>
        <v>87.832599582551353</v>
      </c>
      <c r="L14" s="134">
        <f t="shared" si="2"/>
        <v>42.067003438658581</v>
      </c>
      <c r="M14" s="134">
        <f t="shared" si="3"/>
        <v>71.68832539082419</v>
      </c>
      <c r="N14" s="134">
        <f t="shared" si="4"/>
        <v>56.783959008679282</v>
      </c>
      <c r="O14" s="134">
        <f t="shared" si="5"/>
        <v>102.63553063038215</v>
      </c>
      <c r="P14" s="136">
        <v>68.224299065420567</v>
      </c>
    </row>
    <row r="15" spans="1:16" ht="14.25" customHeight="1" x14ac:dyDescent="0.25">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58.265109491253142</v>
      </c>
      <c r="J15" s="134">
        <f t="shared" si="0"/>
        <v>56.089201342929016</v>
      </c>
      <c r="K15" s="134">
        <f t="shared" si="1"/>
        <v>85.024310769479456</v>
      </c>
      <c r="L15" s="134">
        <f t="shared" si="2"/>
        <v>43.483292269160025</v>
      </c>
      <c r="M15" s="134">
        <f t="shared" si="3"/>
        <v>68.632158956665606</v>
      </c>
      <c r="N15" s="134">
        <f t="shared" si="4"/>
        <v>59.427861327382004</v>
      </c>
      <c r="O15" s="134">
        <f t="shared" si="5"/>
        <v>102.11152979999551</v>
      </c>
      <c r="P15" s="136">
        <v>70.327102803738327</v>
      </c>
    </row>
    <row r="16" spans="1:16" ht="14.25" customHeight="1" x14ac:dyDescent="0.25">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60.865137310597298</v>
      </c>
      <c r="J16" s="134">
        <f t="shared" si="0"/>
        <v>58.398722490283092</v>
      </c>
      <c r="K16" s="134">
        <f t="shared" si="1"/>
        <v>86.180556570924892</v>
      </c>
      <c r="L16" s="134">
        <f t="shared" si="2"/>
        <v>42.132109019753258</v>
      </c>
      <c r="M16" s="134">
        <f t="shared" si="3"/>
        <v>70.268696848555166</v>
      </c>
      <c r="N16" s="134">
        <f t="shared" si="4"/>
        <v>61.02636265145761</v>
      </c>
      <c r="O16" s="134">
        <f t="shared" si="5"/>
        <v>102.30976128695563</v>
      </c>
      <c r="P16" s="136">
        <v>71.612149532710276</v>
      </c>
    </row>
    <row r="17" spans="1:16" ht="14.25" customHeight="1" x14ac:dyDescent="0.25">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60.243725063114795</v>
      </c>
      <c r="J17" s="134">
        <f t="shared" si="0"/>
        <v>58.70859218678558</v>
      </c>
      <c r="K17" s="134">
        <f t="shared" si="1"/>
        <v>85.208112382925975</v>
      </c>
      <c r="L17" s="134">
        <f t="shared" si="2"/>
        <v>40.615287019981352</v>
      </c>
      <c r="M17" s="134">
        <f t="shared" si="3"/>
        <v>69.878834509205262</v>
      </c>
      <c r="N17" s="134">
        <f t="shared" si="4"/>
        <v>62.460709474629553</v>
      </c>
      <c r="O17" s="134">
        <f t="shared" si="5"/>
        <v>102.29510995401243</v>
      </c>
      <c r="P17" s="136">
        <v>73.481308411214954</v>
      </c>
    </row>
    <row r="18" spans="1:16" ht="14.25" customHeight="1" x14ac:dyDescent="0.25">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58.742407569469123</v>
      </c>
      <c r="J18" s="46">
        <f t="shared" ref="J18:J42" si="8">(C18/$P18)*100</f>
        <v>56.550585107454324</v>
      </c>
      <c r="K18" s="46">
        <f t="shared" ref="K18:K42" si="9">(D18/$P18)*100</f>
        <v>81.491139760143099</v>
      </c>
      <c r="L18" s="46">
        <f t="shared" ref="L18:L42" si="10">(E18/$P18)*100</f>
        <v>45.521399636733598</v>
      </c>
      <c r="M18" s="46">
        <f t="shared" ref="M18:M42" si="11">(F18/$P18)*100</f>
        <v>67.440543268429877</v>
      </c>
      <c r="N18" s="46">
        <f t="shared" ref="N18:N42" si="12">(G18/$P18)*100</f>
        <v>62.974185653516699</v>
      </c>
      <c r="O18" s="46">
        <f t="shared" ref="O18:O42" si="13">(H18/$P18)*100</f>
        <v>100.57345833973734</v>
      </c>
      <c r="P18" s="137">
        <v>76.518691588785046</v>
      </c>
    </row>
    <row r="19" spans="1:16" ht="14.25" customHeight="1" x14ac:dyDescent="0.25">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59.426492691443897</v>
      </c>
      <c r="J19" s="46">
        <f t="shared" si="8"/>
        <v>56.119032057644034</v>
      </c>
      <c r="K19" s="46">
        <f t="shared" si="9"/>
        <v>77.593612830723544</v>
      </c>
      <c r="L19" s="46">
        <f t="shared" si="10"/>
        <v>41.84526443972684</v>
      </c>
      <c r="M19" s="46">
        <f t="shared" si="11"/>
        <v>65.5274346080013</v>
      </c>
      <c r="N19" s="46">
        <f t="shared" si="12"/>
        <v>69.315078086700737</v>
      </c>
      <c r="O19" s="46">
        <f t="shared" si="13"/>
        <v>102.63051673063369</v>
      </c>
      <c r="P19" s="137">
        <v>76.401869158878526</v>
      </c>
    </row>
    <row r="20" spans="1:16" ht="14.25" customHeight="1" x14ac:dyDescent="0.25">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59.295431242305675</v>
      </c>
      <c r="J20" s="46">
        <f t="shared" si="8"/>
        <v>53.564396687099936</v>
      </c>
      <c r="K20" s="46">
        <f t="shared" si="9"/>
        <v>73.179091025140139</v>
      </c>
      <c r="L20" s="46">
        <f t="shared" si="10"/>
        <v>32.035532455726475</v>
      </c>
      <c r="M20" s="46">
        <f t="shared" si="11"/>
        <v>62.079744346497357</v>
      </c>
      <c r="N20" s="46">
        <f t="shared" si="12"/>
        <v>71.808768247964764</v>
      </c>
      <c r="O20" s="46">
        <f t="shared" si="13"/>
        <v>102.98127158566342</v>
      </c>
      <c r="P20" s="137">
        <v>77.336448598130843</v>
      </c>
    </row>
    <row r="21" spans="1:16" ht="14.25" customHeight="1" x14ac:dyDescent="0.25">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59.658530561565492</v>
      </c>
      <c r="J21" s="46">
        <f t="shared" si="8"/>
        <v>52.8459472531448</v>
      </c>
      <c r="K21" s="46">
        <f t="shared" si="9"/>
        <v>71.380838887818172</v>
      </c>
      <c r="L21" s="46">
        <f t="shared" si="10"/>
        <v>35.778234606699947</v>
      </c>
      <c r="M21" s="46">
        <f t="shared" si="11"/>
        <v>61.247080115322284</v>
      </c>
      <c r="N21" s="46">
        <f t="shared" si="12"/>
        <v>76.932003048884539</v>
      </c>
      <c r="O21" s="46">
        <f t="shared" si="13"/>
        <v>102.88427236386306</v>
      </c>
      <c r="P21" s="137">
        <v>78.387850467289724</v>
      </c>
    </row>
    <row r="22" spans="1:16" ht="14.25" customHeight="1" x14ac:dyDescent="0.25">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59.957305177708406</v>
      </c>
      <c r="J22" s="46">
        <f t="shared" si="8"/>
        <v>51.059100570837913</v>
      </c>
      <c r="K22" s="46">
        <f t="shared" si="9"/>
        <v>69.087062204529886</v>
      </c>
      <c r="L22" s="46">
        <f t="shared" si="10"/>
        <v>54.117389215297848</v>
      </c>
      <c r="M22" s="46">
        <f t="shared" si="11"/>
        <v>60.525465032962067</v>
      </c>
      <c r="N22" s="46">
        <f t="shared" si="12"/>
        <v>86.009960764033309</v>
      </c>
      <c r="O22" s="46">
        <f t="shared" si="13"/>
        <v>102.5181787930006</v>
      </c>
      <c r="P22" s="137">
        <v>79.322429906542069</v>
      </c>
    </row>
    <row r="23" spans="1:16" ht="14.25" customHeight="1" x14ac:dyDescent="0.25">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61.766464747639638</v>
      </c>
      <c r="J23" s="46">
        <f t="shared" si="8"/>
        <v>51.793161286863679</v>
      </c>
      <c r="K23" s="46">
        <f t="shared" si="9"/>
        <v>67.448044912833623</v>
      </c>
      <c r="L23" s="46">
        <f t="shared" si="10"/>
        <v>50.081232117363484</v>
      </c>
      <c r="M23" s="46">
        <f t="shared" si="11"/>
        <v>59.965979233545276</v>
      </c>
      <c r="N23" s="46">
        <f t="shared" si="12"/>
        <v>80.375364229605879</v>
      </c>
      <c r="O23" s="46">
        <f t="shared" si="13"/>
        <v>102.28097005354189</v>
      </c>
      <c r="P23" s="137">
        <v>80.490654205607498</v>
      </c>
    </row>
    <row r="24" spans="1:16" ht="14.25" customHeight="1" x14ac:dyDescent="0.25">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63.624754927252091</v>
      </c>
      <c r="J24" s="46">
        <f t="shared" si="8"/>
        <v>53.897817222355485</v>
      </c>
      <c r="K24" s="46">
        <f t="shared" si="9"/>
        <v>66.32231404958678</v>
      </c>
      <c r="L24" s="46">
        <f t="shared" si="10"/>
        <v>44.24199063405932</v>
      </c>
      <c r="M24" s="46">
        <f t="shared" si="11"/>
        <v>59.936982144941062</v>
      </c>
      <c r="N24" s="46">
        <f t="shared" si="12"/>
        <v>76.226361901457324</v>
      </c>
      <c r="O24" s="46">
        <f t="shared" si="13"/>
        <v>101.32575757575756</v>
      </c>
      <c r="P24" s="137">
        <v>82.242990654205613</v>
      </c>
    </row>
    <row r="25" spans="1:16" ht="14.25" customHeight="1" x14ac:dyDescent="0.25">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63.425400428805645</v>
      </c>
      <c r="J25" s="46">
        <f t="shared" si="8"/>
        <v>53.798006449721484</v>
      </c>
      <c r="K25" s="46">
        <f t="shared" si="9"/>
        <v>65.45739080950348</v>
      </c>
      <c r="L25" s="46">
        <f t="shared" si="10"/>
        <v>47.924956845643671</v>
      </c>
      <c r="M25" s="46">
        <f t="shared" si="11"/>
        <v>59.673370417914697</v>
      </c>
      <c r="N25" s="46">
        <f t="shared" si="12"/>
        <v>77.141645462256136</v>
      </c>
      <c r="O25" s="46">
        <f t="shared" si="13"/>
        <v>100.40392741735022</v>
      </c>
      <c r="P25" s="137">
        <v>84.112149532710291</v>
      </c>
    </row>
    <row r="26" spans="1:16" ht="14.25" customHeight="1" x14ac:dyDescent="0.25">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65.081659265903696</v>
      </c>
      <c r="J26" s="46">
        <f t="shared" si="8"/>
        <v>56.082347606585238</v>
      </c>
      <c r="K26" s="46">
        <f t="shared" si="9"/>
        <v>67.630583600013168</v>
      </c>
      <c r="L26" s="46">
        <f t="shared" si="10"/>
        <v>55.12211259829364</v>
      </c>
      <c r="M26" s="46">
        <f t="shared" si="11"/>
        <v>62.153866464239726</v>
      </c>
      <c r="N26" s="46">
        <f t="shared" si="12"/>
        <v>79.358324122757168</v>
      </c>
      <c r="O26" s="46">
        <f t="shared" si="13"/>
        <v>99.118162581395126</v>
      </c>
      <c r="P26" s="137">
        <v>86.331775700934585</v>
      </c>
    </row>
    <row r="27" spans="1:16" ht="14.25" customHeight="1" x14ac:dyDescent="0.25">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69.584049901482757</v>
      </c>
      <c r="J27" s="46">
        <f t="shared" si="8"/>
        <v>62.177595789459083</v>
      </c>
      <c r="K27" s="46">
        <f t="shared" si="9"/>
        <v>72.588631778726366</v>
      </c>
      <c r="L27" s="46">
        <f t="shared" si="10"/>
        <v>72.751027986371597</v>
      </c>
      <c r="M27" s="46">
        <f t="shared" si="11"/>
        <v>68.298755606686015</v>
      </c>
      <c r="N27" s="46">
        <f t="shared" si="12"/>
        <v>83.826022409244572</v>
      </c>
      <c r="O27" s="46">
        <f t="shared" si="13"/>
        <v>98.265851772805718</v>
      </c>
      <c r="P27" s="137">
        <v>88.901869158878498</v>
      </c>
    </row>
    <row r="28" spans="1:16" ht="14.25" customHeight="1" x14ac:dyDescent="0.25">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72.933860905562454</v>
      </c>
      <c r="J28" s="46">
        <f t="shared" si="8"/>
        <v>79.425598391243611</v>
      </c>
      <c r="K28" s="46">
        <f t="shared" si="9"/>
        <v>86.056632751636528</v>
      </c>
      <c r="L28" s="46">
        <f t="shared" si="10"/>
        <v>80.463745809746285</v>
      </c>
      <c r="M28" s="46">
        <f t="shared" si="11"/>
        <v>82.905160724779932</v>
      </c>
      <c r="N28" s="46">
        <f t="shared" si="12"/>
        <v>86.066261884773837</v>
      </c>
      <c r="O28" s="46">
        <f t="shared" si="13"/>
        <v>97.830950296663758</v>
      </c>
      <c r="P28" s="137">
        <v>91.355140186915889</v>
      </c>
    </row>
    <row r="29" spans="1:16" ht="14.25" customHeight="1" x14ac:dyDescent="0.25">
      <c r="A29" s="47">
        <v>2007</v>
      </c>
      <c r="B29" s="46">
        <v>71.396140749148699</v>
      </c>
      <c r="C29" s="46">
        <v>78.23218997361478</v>
      </c>
      <c r="D29" s="46">
        <v>84.891165172855324</v>
      </c>
      <c r="E29" s="46">
        <v>73.180703188879804</v>
      </c>
      <c r="F29" s="46">
        <v>81.129653401797171</v>
      </c>
      <c r="G29" s="46">
        <v>80.916030534351151</v>
      </c>
      <c r="H29" s="46">
        <v>91.49888143176733</v>
      </c>
      <c r="I29" s="46">
        <f t="shared" si="7"/>
        <v>76.393870601589114</v>
      </c>
      <c r="J29" s="46">
        <f t="shared" si="8"/>
        <v>83.708443271767806</v>
      </c>
      <c r="K29" s="46">
        <f t="shared" si="9"/>
        <v>90.833546734955192</v>
      </c>
      <c r="L29" s="46">
        <f t="shared" si="10"/>
        <v>78.30335241210139</v>
      </c>
      <c r="M29" s="46">
        <f t="shared" si="11"/>
        <v>86.808729139922974</v>
      </c>
      <c r="N29" s="46">
        <f t="shared" si="12"/>
        <v>86.580152671755727</v>
      </c>
      <c r="O29" s="46">
        <f t="shared" si="13"/>
        <v>97.90380313199104</v>
      </c>
      <c r="P29" s="137">
        <v>93.45794392523365</v>
      </c>
    </row>
    <row r="30" spans="1:16" ht="14.25" customHeight="1" x14ac:dyDescent="0.25">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87.880788430208042</v>
      </c>
      <c r="J30" s="46">
        <f t="shared" si="8"/>
        <v>96.679035072886364</v>
      </c>
      <c r="K30" s="46">
        <f t="shared" si="9"/>
        <v>101.51868670525958</v>
      </c>
      <c r="L30" s="46">
        <f t="shared" si="10"/>
        <v>113.15485836264025</v>
      </c>
      <c r="M30" s="46">
        <f t="shared" si="11"/>
        <v>99.520515093141753</v>
      </c>
      <c r="N30" s="46">
        <f t="shared" si="12"/>
        <v>96.197974837774737</v>
      </c>
      <c r="O30" s="46">
        <f t="shared" si="13"/>
        <v>98.065025739242387</v>
      </c>
      <c r="P30" s="137">
        <v>96.612149532710291</v>
      </c>
    </row>
    <row r="31" spans="1:16" ht="14.25" customHeight="1" x14ac:dyDescent="0.25">
      <c r="A31" s="47">
        <v>2009</v>
      </c>
      <c r="B31" s="46">
        <v>100</v>
      </c>
      <c r="C31" s="46">
        <v>105.93667546174142</v>
      </c>
      <c r="D31" s="46">
        <v>102.5608194622279</v>
      </c>
      <c r="E31" s="46">
        <v>76.941946034341782</v>
      </c>
      <c r="F31" s="46">
        <v>102.95250320924261</v>
      </c>
      <c r="G31" s="46">
        <v>85.687022900763353</v>
      </c>
      <c r="H31" s="46">
        <v>96.86800894854585</v>
      </c>
      <c r="I31" s="46">
        <f t="shared" si="7"/>
        <v>101.54211150652432</v>
      </c>
      <c r="J31" s="46">
        <f t="shared" si="8"/>
        <v>107.57033712366626</v>
      </c>
      <c r="K31" s="46">
        <f t="shared" si="9"/>
        <v>104.14242166034053</v>
      </c>
      <c r="L31" s="46">
        <f t="shared" si="10"/>
        <v>78.128476637481086</v>
      </c>
      <c r="M31" s="46">
        <f t="shared" si="11"/>
        <v>104.54014560748715</v>
      </c>
      <c r="N31" s="46">
        <f t="shared" si="12"/>
        <v>87.008412340514155</v>
      </c>
      <c r="O31" s="46">
        <f t="shared" si="13"/>
        <v>98.361821660682381</v>
      </c>
      <c r="P31" s="137">
        <v>98.481308411214954</v>
      </c>
    </row>
    <row r="32" spans="1:16" ht="14.25" customHeight="1" x14ac:dyDescent="0.25">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5">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102.6034052213394</v>
      </c>
      <c r="J33" s="46">
        <f t="shared" si="8"/>
        <v>108.54067093856013</v>
      </c>
      <c r="K33" s="46">
        <f t="shared" si="9"/>
        <v>104.96842875434422</v>
      </c>
      <c r="L33" s="46">
        <f t="shared" si="10"/>
        <v>123.90552505548418</v>
      </c>
      <c r="M33" s="46">
        <f t="shared" si="11"/>
        <v>107.62398679625893</v>
      </c>
      <c r="N33" s="46">
        <f t="shared" si="12"/>
        <v>112.20414394765538</v>
      </c>
      <c r="O33" s="46">
        <f t="shared" si="13"/>
        <v>102.20568871844038</v>
      </c>
      <c r="P33" s="137">
        <v>102.21962616822431</v>
      </c>
    </row>
    <row r="34" spans="1:16" ht="14.25" customHeight="1" x14ac:dyDescent="0.25">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104.60267304762199</v>
      </c>
      <c r="J34" s="46">
        <f t="shared" si="8"/>
        <v>118.14281299769429</v>
      </c>
      <c r="K34" s="46">
        <f t="shared" si="9"/>
        <v>109.23279233138391</v>
      </c>
      <c r="L34" s="46">
        <f t="shared" si="10"/>
        <v>125.7172953820542</v>
      </c>
      <c r="M34" s="46">
        <f t="shared" si="11"/>
        <v>114.46298673513051</v>
      </c>
      <c r="N34" s="46">
        <f t="shared" si="12"/>
        <v>112.67708548242901</v>
      </c>
      <c r="O34" s="46">
        <f t="shared" si="13"/>
        <v>103.62073482878851</v>
      </c>
      <c r="P34" s="137">
        <v>103.73831775700934</v>
      </c>
    </row>
    <row r="35" spans="1:16" ht="14.25" customHeight="1" x14ac:dyDescent="0.25">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104.01831135561849</v>
      </c>
      <c r="J35" s="135">
        <f t="shared" si="8"/>
        <v>124.50800429378069</v>
      </c>
      <c r="K35" s="135">
        <f t="shared" si="9"/>
        <v>114.92009085685808</v>
      </c>
      <c r="L35" s="135">
        <f t="shared" si="10"/>
        <v>123.46958921299856</v>
      </c>
      <c r="M35" s="135">
        <f t="shared" si="11"/>
        <v>120.06119852296995</v>
      </c>
      <c r="N35" s="135">
        <f t="shared" si="12"/>
        <v>109.14599762660224</v>
      </c>
      <c r="O35" s="135">
        <f t="shared" si="13"/>
        <v>103.98368148307102</v>
      </c>
      <c r="P35" s="137">
        <v>105.95794392523365</v>
      </c>
    </row>
    <row r="36" spans="1:16" ht="14.25" customHeight="1" x14ac:dyDescent="0.25">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105.51467999935775</v>
      </c>
      <c r="J36" s="135">
        <f t="shared" si="8"/>
        <v>128.65768401468844</v>
      </c>
      <c r="K36" s="135">
        <f t="shared" si="9"/>
        <v>119.62119934962432</v>
      </c>
      <c r="L36" s="135">
        <f t="shared" si="10"/>
        <v>108.07224960117871</v>
      </c>
      <c r="M36" s="135">
        <f t="shared" si="11"/>
        <v>123.63497187460277</v>
      </c>
      <c r="N36" s="135">
        <f t="shared" si="12"/>
        <v>102.38809193530972</v>
      </c>
      <c r="O36" s="135">
        <f t="shared" si="13"/>
        <v>104.18872765602141</v>
      </c>
      <c r="P36" s="137">
        <v>107.35981308411215</v>
      </c>
    </row>
    <row r="37" spans="1:16" ht="14.25" customHeight="1" x14ac:dyDescent="0.25">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105.04034113568733</v>
      </c>
      <c r="J37" s="135">
        <f t="shared" si="8"/>
        <v>122.08514583184767</v>
      </c>
      <c r="K37" s="135">
        <f t="shared" si="9"/>
        <v>118.4898086306537</v>
      </c>
      <c r="L37" s="135">
        <f t="shared" si="10"/>
        <v>75.666836092020063</v>
      </c>
      <c r="M37" s="135">
        <f t="shared" si="11"/>
        <v>118.79401866564892</v>
      </c>
      <c r="N37" s="135">
        <f t="shared" si="12"/>
        <v>88.302042500515782</v>
      </c>
      <c r="O37" s="135">
        <f t="shared" si="13"/>
        <v>103.51290888203638</v>
      </c>
      <c r="P37" s="137">
        <v>108.06074766355141</v>
      </c>
    </row>
    <row r="38" spans="1:16" ht="14.25" customHeight="1" x14ac:dyDescent="0.25">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102.82925866321291</v>
      </c>
      <c r="J38" s="135">
        <f t="shared" si="8"/>
        <v>112.68925032946555</v>
      </c>
      <c r="K38" s="135">
        <f t="shared" si="9"/>
        <v>115.9956170067741</v>
      </c>
      <c r="L38" s="135">
        <f t="shared" si="10"/>
        <v>66.20647556683538</v>
      </c>
      <c r="M38" s="135">
        <f t="shared" si="11"/>
        <v>113.03068212911296</v>
      </c>
      <c r="N38" s="135">
        <f t="shared" si="12"/>
        <v>84.537734856273232</v>
      </c>
      <c r="O38" s="135">
        <f t="shared" si="13"/>
        <v>102.24781209002636</v>
      </c>
      <c r="P38" s="137">
        <v>110.16355140186916</v>
      </c>
    </row>
    <row r="39" spans="1:16" ht="14.25" customHeight="1" x14ac:dyDescent="0.25">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103.22864118321698</v>
      </c>
      <c r="J39" s="135">
        <f t="shared" si="8"/>
        <v>109.28589667205719</v>
      </c>
      <c r="K39" s="135">
        <f t="shared" si="9"/>
        <v>121.46438369123072</v>
      </c>
      <c r="L39" s="135">
        <f t="shared" si="10"/>
        <v>80.552504332925196</v>
      </c>
      <c r="M39" s="135">
        <f t="shared" si="11"/>
        <v>115.14428567802848</v>
      </c>
      <c r="N39" s="135">
        <f t="shared" si="12"/>
        <v>89.753834666497184</v>
      </c>
      <c r="O39" s="135">
        <f t="shared" si="13"/>
        <v>103.02281134258449</v>
      </c>
      <c r="P39" s="137">
        <v>112.26635514018693</v>
      </c>
    </row>
    <row r="40" spans="1:16" ht="14.25" customHeight="1" x14ac:dyDescent="0.25">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103.01785857143022</v>
      </c>
      <c r="J40" s="135">
        <f t="shared" si="8"/>
        <v>111.42919515633041</v>
      </c>
      <c r="K40" s="135">
        <f t="shared" si="9"/>
        <v>129.53090443487369</v>
      </c>
      <c r="L40" s="135">
        <f t="shared" si="10"/>
        <v>99.018054533594679</v>
      </c>
      <c r="M40" s="135">
        <f t="shared" si="11"/>
        <v>120.65965506706297</v>
      </c>
      <c r="N40" s="135">
        <f t="shared" si="12"/>
        <v>94.277538226418898</v>
      </c>
      <c r="O40" s="135">
        <f t="shared" si="13"/>
        <v>103.57370553434195</v>
      </c>
      <c r="P40" s="137">
        <v>114.36915887850469</v>
      </c>
    </row>
    <row r="41" spans="1:16" ht="14.25" customHeight="1" x14ac:dyDescent="0.25">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104.54665153234961</v>
      </c>
      <c r="J41" s="135">
        <f t="shared" si="8"/>
        <v>108.52453825857521</v>
      </c>
      <c r="K41" s="135">
        <f t="shared" si="9"/>
        <v>136.01741357234317</v>
      </c>
      <c r="L41" s="135">
        <f t="shared" si="10"/>
        <v>94.418969746524937</v>
      </c>
      <c r="M41" s="135">
        <f t="shared" si="11"/>
        <v>122.63106546854941</v>
      </c>
      <c r="N41" s="135">
        <f t="shared" si="12"/>
        <v>92.62442748091604</v>
      </c>
      <c r="O41" s="135">
        <f t="shared" si="13"/>
        <v>103.21789709172261</v>
      </c>
      <c r="P41" s="137">
        <v>116.82242990654206</v>
      </c>
    </row>
    <row r="42" spans="1:16" ht="14.25" customHeight="1" x14ac:dyDescent="0.25">
      <c r="A42" s="47">
        <v>2020</v>
      </c>
      <c r="B42" s="46">
        <v>127.35527809307605</v>
      </c>
      <c r="C42" s="46">
        <v>114.1160949868074</v>
      </c>
      <c r="D42" s="46">
        <v>159.1549295774648</v>
      </c>
      <c r="E42" s="46">
        <v>77.105478331970573</v>
      </c>
      <c r="F42" s="46">
        <v>136.71373555840819</v>
      </c>
      <c r="G42" s="46">
        <v>98.854961832061065</v>
      </c>
      <c r="H42" s="46">
        <v>121.5883668903803</v>
      </c>
      <c r="I42" s="135">
        <f t="shared" si="7"/>
        <v>103.72608758104005</v>
      </c>
      <c r="J42" s="135">
        <f t="shared" si="8"/>
        <v>92.94327051256623</v>
      </c>
      <c r="K42" s="135">
        <f t="shared" si="9"/>
        <v>129.62570858069441</v>
      </c>
      <c r="L42" s="135">
        <f t="shared" si="10"/>
        <v>62.799514226609709</v>
      </c>
      <c r="M42" s="135">
        <f t="shared" si="11"/>
        <v>111.34819946526868</v>
      </c>
      <c r="N42" s="135">
        <f t="shared" si="12"/>
        <v>80.513651121069714</v>
      </c>
      <c r="O42" s="135">
        <f t="shared" si="13"/>
        <v>99.029155145733128</v>
      </c>
      <c r="P42" s="137">
        <v>122.78037383177572</v>
      </c>
    </row>
    <row r="43" spans="1:16" ht="14.25" customHeight="1" x14ac:dyDescent="0.25">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107.15615372142047</v>
      </c>
      <c r="J43" s="135">
        <f t="shared" ref="J43" si="15">(C43/$P43)*100</f>
        <v>93.246890312853353</v>
      </c>
      <c r="K43" s="135">
        <f t="shared" ref="K43" si="16">(D43/$P43)*100</f>
        <v>138.30863971709044</v>
      </c>
      <c r="L43" s="135">
        <f t="shared" ref="L43" si="17">(E43/$P43)*100</f>
        <v>82.856987112097485</v>
      </c>
      <c r="M43" s="135">
        <f t="shared" ref="M43" si="18">(F43/$P43)*100</f>
        <v>116.68683904884159</v>
      </c>
      <c r="N43" s="135">
        <f t="shared" ref="N43" si="19">(G43/$P43)*100</f>
        <v>91.869865503453298</v>
      </c>
      <c r="O43" s="135">
        <f t="shared" ref="O43" si="20">(H43/$P43)*100</f>
        <v>101.76797698945346</v>
      </c>
      <c r="P43" s="137">
        <v>122.66355140186917</v>
      </c>
    </row>
    <row r="44" spans="1:16" ht="14.25" customHeight="1" x14ac:dyDescent="0.25">
      <c r="A44" s="47">
        <v>2022</v>
      </c>
      <c r="B44" s="46">
        <v>160.9534619750284</v>
      </c>
      <c r="C44" s="46">
        <v>217.28232189973613</v>
      </c>
      <c r="D44" s="46">
        <v>252.88092189500642</v>
      </c>
      <c r="E44" s="46">
        <v>189.45216680294357</v>
      </c>
      <c r="F44" s="46">
        <v>235.68677792041078</v>
      </c>
      <c r="G44" s="46">
        <v>143.9885496183206</v>
      </c>
      <c r="H44" s="46">
        <v>136.12975391498881</v>
      </c>
      <c r="I44" s="135">
        <f t="shared" ref="I44" si="21">(B44/$P44)*100</f>
        <v>124.79724950237707</v>
      </c>
      <c r="J44" s="135">
        <f t="shared" ref="J44" si="22">(C44/$P44)*100</f>
        <v>168.47252495124465</v>
      </c>
      <c r="K44" s="135">
        <f t="shared" ref="K44" si="23">(D44/$P44)*100</f>
        <v>196.07433799105567</v>
      </c>
      <c r="L44" s="135">
        <f t="shared" ref="L44" si="24">(E44/$P44)*100</f>
        <v>146.8940713617026</v>
      </c>
      <c r="M44" s="135">
        <f t="shared" ref="M44" si="25">(F44/$P44)*100</f>
        <v>182.7426466484344</v>
      </c>
      <c r="N44" s="135">
        <f t="shared" ref="N44" si="26">(G44/$P44)*100</f>
        <v>111.64329571855292</v>
      </c>
      <c r="O44" s="135">
        <f t="shared" ref="O44" si="27">(H44/$P44)*100</f>
        <v>105.54988165872319</v>
      </c>
      <c r="P44" s="137">
        <v>128.97196261682245</v>
      </c>
    </row>
    <row r="45" spans="1:16" ht="14.25" customHeight="1" x14ac:dyDescent="0.25">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8">(B45/$P45)*100</f>
        <v>130.17943376801318</v>
      </c>
      <c r="J45" s="135">
        <f t="shared" ref="J45" si="29">(C45/$P45)*100</f>
        <v>186.14630751833917</v>
      </c>
      <c r="K45" s="135">
        <f t="shared" ref="K45" si="30">(D45/$P45)*100</f>
        <v>208.08833636569278</v>
      </c>
      <c r="L45" s="135">
        <f t="shared" ref="L45" si="31">(E45/$P45)*100</f>
        <v>109.4546688609208</v>
      </c>
      <c r="M45" s="135">
        <f t="shared" ref="M45" si="32">(F45/$P45)*100</f>
        <v>196.91891006199288</v>
      </c>
      <c r="N45" s="135">
        <f t="shared" ref="N45" si="33">(G45/$P45)*100</f>
        <v>93.209784930278161</v>
      </c>
      <c r="O45" s="135">
        <f t="shared" ref="O45" si="34">(H45/$P45)*100</f>
        <v>105.62385472039576</v>
      </c>
      <c r="P45" s="137">
        <v>138.20093457943926</v>
      </c>
    </row>
  </sheetData>
  <phoneticPr fontId="5"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29"/>
  <sheetViews>
    <sheetView showGridLines="0" zoomScale="116" zoomScaleNormal="116" workbookViewId="0">
      <pane ySplit="12" topLeftCell="A426" activePane="bottomLeft" state="frozen"/>
      <selection pane="bottomLeft"/>
    </sheetView>
  </sheetViews>
  <sheetFormatPr defaultColWidth="12.7265625" defaultRowHeight="12.5" x14ac:dyDescent="0.25"/>
  <cols>
    <col min="1" max="17" width="13.26953125" customWidth="1"/>
  </cols>
  <sheetData>
    <row r="1" spans="1:17" ht="18" customHeight="1" x14ac:dyDescent="0.25">
      <c r="A1" s="71" t="s">
        <v>85</v>
      </c>
      <c r="B1" s="9"/>
      <c r="C1" s="9"/>
      <c r="D1" s="9"/>
      <c r="E1" s="9"/>
      <c r="F1" s="9"/>
      <c r="G1" s="9"/>
      <c r="H1" s="9"/>
      <c r="I1" s="9"/>
      <c r="J1" s="77"/>
      <c r="K1" s="77"/>
      <c r="L1" s="77"/>
      <c r="M1" s="77"/>
      <c r="N1" s="77"/>
      <c r="O1" s="77"/>
      <c r="P1" s="77"/>
      <c r="Q1" s="78"/>
    </row>
    <row r="2" spans="1:17" ht="18" customHeight="1" x14ac:dyDescent="0.25">
      <c r="A2" s="67" t="s">
        <v>142</v>
      </c>
      <c r="B2" s="9"/>
      <c r="C2" s="9"/>
      <c r="D2" s="9"/>
      <c r="E2" s="9"/>
      <c r="F2" s="9"/>
      <c r="G2" s="9"/>
      <c r="H2" s="9"/>
      <c r="I2" s="9"/>
      <c r="J2" s="77"/>
      <c r="K2" s="77"/>
      <c r="L2" s="77"/>
      <c r="M2" s="77"/>
      <c r="N2" s="77"/>
      <c r="O2" s="77"/>
      <c r="P2" s="77"/>
      <c r="Q2" s="78"/>
    </row>
    <row r="3" spans="1:17" ht="18" customHeight="1" x14ac:dyDescent="0.25">
      <c r="A3" s="67" t="s">
        <v>140</v>
      </c>
      <c r="B3" s="79"/>
      <c r="C3" s="79"/>
      <c r="D3" s="79"/>
      <c r="E3" s="79"/>
      <c r="F3" s="79"/>
      <c r="G3" s="79"/>
      <c r="H3" s="79"/>
      <c r="I3" s="79"/>
      <c r="J3" s="80"/>
      <c r="K3" s="80"/>
      <c r="L3" s="80"/>
      <c r="M3" s="80"/>
      <c r="N3" s="80"/>
      <c r="O3" s="80"/>
      <c r="P3" s="80"/>
      <c r="Q3" s="81"/>
    </row>
    <row r="4" spans="1:17" ht="18" customHeight="1" x14ac:dyDescent="0.25">
      <c r="A4" s="67" t="s">
        <v>309</v>
      </c>
      <c r="B4" s="120"/>
      <c r="C4" s="72"/>
      <c r="D4" s="73"/>
      <c r="E4" s="72"/>
      <c r="F4" s="73"/>
      <c r="G4" s="72"/>
      <c r="H4" s="73"/>
      <c r="I4" s="72"/>
      <c r="J4" s="73"/>
      <c r="K4" s="72"/>
      <c r="L4" s="73"/>
      <c r="M4" s="72"/>
      <c r="N4" s="73"/>
      <c r="O4" s="72"/>
      <c r="P4" s="73"/>
      <c r="Q4" s="18"/>
    </row>
    <row r="5" spans="1:17" ht="18" customHeight="1" x14ac:dyDescent="0.25">
      <c r="A5" s="67" t="s">
        <v>141</v>
      </c>
      <c r="B5" s="120"/>
      <c r="C5" s="26"/>
      <c r="D5" s="25"/>
      <c r="E5" s="26"/>
      <c r="F5" s="25"/>
      <c r="G5" s="26"/>
      <c r="H5" s="25"/>
      <c r="I5" s="26"/>
      <c r="J5" s="25"/>
      <c r="K5" s="26"/>
      <c r="L5" s="25"/>
      <c r="M5" s="26"/>
      <c r="N5" s="25"/>
      <c r="O5" s="26"/>
      <c r="P5" s="25"/>
      <c r="Q5" s="26"/>
    </row>
    <row r="6" spans="1:17" ht="18" customHeight="1" x14ac:dyDescent="0.25">
      <c r="A6" s="67" t="s">
        <v>139</v>
      </c>
      <c r="B6" s="9"/>
      <c r="C6" s="9"/>
      <c r="D6" s="9"/>
      <c r="E6" s="9"/>
      <c r="F6" s="9"/>
      <c r="G6" s="9"/>
      <c r="H6" s="9"/>
      <c r="I6" s="9"/>
      <c r="J6" s="77"/>
      <c r="K6" s="77"/>
      <c r="L6" s="77"/>
      <c r="M6" s="77"/>
      <c r="N6" s="77"/>
      <c r="O6" s="77"/>
      <c r="P6" s="77"/>
      <c r="Q6" s="78"/>
    </row>
    <row r="7" spans="1:17" ht="18" customHeight="1" x14ac:dyDescent="0.25">
      <c r="A7" s="67" t="s">
        <v>137</v>
      </c>
      <c r="B7" s="9"/>
      <c r="C7" s="9"/>
      <c r="D7" s="9"/>
      <c r="E7" s="9"/>
      <c r="F7" s="9"/>
      <c r="G7" s="9"/>
      <c r="H7" s="9"/>
      <c r="I7" s="9"/>
      <c r="J7" s="77"/>
      <c r="K7" s="77"/>
      <c r="L7" s="77"/>
      <c r="M7" s="77"/>
      <c r="N7" s="77"/>
      <c r="O7" s="77"/>
      <c r="P7" s="77"/>
      <c r="Q7" s="78"/>
    </row>
    <row r="8" spans="1:17" ht="18" customHeight="1" x14ac:dyDescent="0.25">
      <c r="A8" s="67" t="s">
        <v>301</v>
      </c>
      <c r="B8" s="9"/>
      <c r="C8" s="9"/>
      <c r="D8" s="9"/>
      <c r="E8" s="9"/>
      <c r="F8" s="9"/>
      <c r="G8" s="9"/>
      <c r="H8" s="9"/>
      <c r="I8" s="9"/>
      <c r="J8" s="77"/>
      <c r="K8" s="77"/>
      <c r="L8" s="77"/>
      <c r="M8" s="77"/>
      <c r="N8" s="77"/>
      <c r="O8" s="77"/>
      <c r="P8" s="77"/>
      <c r="Q8" s="78"/>
    </row>
    <row r="9" spans="1:17" ht="18" customHeight="1" x14ac:dyDescent="0.25">
      <c r="A9" s="108" t="s">
        <v>76</v>
      </c>
      <c r="B9" s="9"/>
      <c r="C9" s="9"/>
      <c r="D9" s="9"/>
      <c r="E9" s="9"/>
      <c r="F9" s="9"/>
      <c r="G9" s="9"/>
      <c r="H9" s="9"/>
      <c r="I9" s="9"/>
      <c r="J9" s="77"/>
      <c r="K9" s="77"/>
      <c r="L9" s="77"/>
      <c r="M9" s="77"/>
      <c r="N9" s="77"/>
      <c r="O9" s="77"/>
      <c r="P9" s="77"/>
      <c r="Q9" s="78"/>
    </row>
    <row r="10" spans="1:17" ht="18" customHeight="1" x14ac:dyDescent="0.35">
      <c r="A10" s="74" t="s">
        <v>70</v>
      </c>
      <c r="B10" s="9"/>
      <c r="C10" s="9"/>
      <c r="D10" s="9"/>
      <c r="E10" s="9"/>
      <c r="F10" s="9"/>
      <c r="G10" s="9"/>
      <c r="H10" s="9"/>
      <c r="I10" s="9"/>
      <c r="J10" s="77"/>
      <c r="K10" s="77"/>
      <c r="L10" s="77"/>
      <c r="M10" s="77"/>
      <c r="N10" s="77"/>
      <c r="O10" s="77"/>
      <c r="P10" s="77"/>
      <c r="Q10" s="78"/>
    </row>
    <row r="11" spans="1:17" ht="84" customHeight="1" x14ac:dyDescent="0.3">
      <c r="A11" s="61" t="s">
        <v>68</v>
      </c>
      <c r="B11" s="61" t="s">
        <v>86</v>
      </c>
      <c r="C11" s="61" t="s">
        <v>122</v>
      </c>
      <c r="D11" s="61" t="s">
        <v>123</v>
      </c>
      <c r="E11" s="61" t="s">
        <v>124</v>
      </c>
      <c r="F11" s="61" t="s">
        <v>125</v>
      </c>
      <c r="G11" s="61" t="s">
        <v>126</v>
      </c>
      <c r="H11" s="61" t="s">
        <v>127</v>
      </c>
      <c r="I11" s="61" t="s">
        <v>300</v>
      </c>
      <c r="J11" s="61" t="s">
        <v>290</v>
      </c>
      <c r="K11" s="61" t="s">
        <v>291</v>
      </c>
      <c r="L11" s="61" t="s">
        <v>292</v>
      </c>
      <c r="M11" s="61" t="s">
        <v>293</v>
      </c>
      <c r="N11" s="61" t="s">
        <v>297</v>
      </c>
      <c r="O11" s="61" t="s">
        <v>298</v>
      </c>
      <c r="P11" s="61" t="s">
        <v>132</v>
      </c>
      <c r="Q11" s="61" t="s">
        <v>299</v>
      </c>
    </row>
    <row r="12" spans="1:17" ht="26.15" customHeight="1" x14ac:dyDescent="0.25">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5">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60.6</v>
      </c>
      <c r="L13" s="83">
        <f t="shared" si="1"/>
        <v>81.7</v>
      </c>
      <c r="M13" s="83">
        <f t="shared" si="1"/>
        <v>58.4</v>
      </c>
      <c r="N13" s="83">
        <f t="shared" si="1"/>
        <v>70.3</v>
      </c>
      <c r="O13" s="83">
        <f t="shared" si="1"/>
        <v>53.2</v>
      </c>
      <c r="P13" s="83">
        <f t="shared" si="1"/>
        <v>99.8</v>
      </c>
      <c r="Q13" s="84">
        <v>60.046728971962615</v>
      </c>
    </row>
    <row r="14" spans="1:17" ht="14.25" customHeight="1" x14ac:dyDescent="0.25">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60.6</v>
      </c>
      <c r="L14" s="83">
        <f t="shared" si="1"/>
        <v>81.7</v>
      </c>
      <c r="M14" s="83">
        <f t="shared" si="1"/>
        <v>51.7</v>
      </c>
      <c r="N14" s="83">
        <f t="shared" si="1"/>
        <v>69.900000000000006</v>
      </c>
      <c r="O14" s="83">
        <f t="shared" si="1"/>
        <v>53.1</v>
      </c>
      <c r="P14" s="83">
        <f t="shared" si="1"/>
        <v>100.6</v>
      </c>
      <c r="Q14" s="84">
        <v>60.046728971962615</v>
      </c>
    </row>
    <row r="15" spans="1:17" ht="14.25" customHeight="1" x14ac:dyDescent="0.25">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60.046728971962615</v>
      </c>
    </row>
    <row r="16" spans="1:17" ht="14.25" customHeight="1" x14ac:dyDescent="0.25">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70.099999999999994</v>
      </c>
      <c r="O16" s="83">
        <f t="shared" si="1"/>
        <v>56</v>
      </c>
      <c r="P16" s="83">
        <f t="shared" si="1"/>
        <v>101.3</v>
      </c>
      <c r="Q16" s="84">
        <v>60.981308411214961</v>
      </c>
    </row>
    <row r="17" spans="1:17" ht="14.25" customHeight="1" x14ac:dyDescent="0.25">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84.2</v>
      </c>
      <c r="M17" s="83">
        <f t="shared" si="1"/>
        <v>47.3</v>
      </c>
      <c r="N17" s="83">
        <f t="shared" si="1"/>
        <v>71.599999999999994</v>
      </c>
      <c r="O17" s="83">
        <f t="shared" si="1"/>
        <v>55.9</v>
      </c>
      <c r="P17" s="83">
        <f t="shared" si="1"/>
        <v>102.2</v>
      </c>
      <c r="Q17" s="84">
        <v>60.981308411214961</v>
      </c>
    </row>
    <row r="18" spans="1:17" ht="14.25" customHeight="1" x14ac:dyDescent="0.25">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57.5</v>
      </c>
      <c r="K18" s="83">
        <f t="shared" si="1"/>
        <v>64</v>
      </c>
      <c r="L18" s="83">
        <f t="shared" si="1"/>
        <v>86.3</v>
      </c>
      <c r="M18" s="83">
        <f t="shared" si="1"/>
        <v>45.5</v>
      </c>
      <c r="N18" s="83">
        <f t="shared" si="1"/>
        <v>72.599999999999994</v>
      </c>
      <c r="O18" s="83">
        <f t="shared" si="1"/>
        <v>55.5</v>
      </c>
      <c r="P18" s="83">
        <f t="shared" si="1"/>
        <v>102.5</v>
      </c>
      <c r="Q18" s="84">
        <v>60.981308411214961</v>
      </c>
    </row>
    <row r="19" spans="1:17" ht="14.25" customHeight="1" x14ac:dyDescent="0.25">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55.5</v>
      </c>
      <c r="K19" s="83">
        <f t="shared" si="1"/>
        <v>62</v>
      </c>
      <c r="L19" s="83">
        <f t="shared" si="1"/>
        <v>85</v>
      </c>
      <c r="M19" s="83">
        <f t="shared" si="1"/>
        <v>42.6</v>
      </c>
      <c r="N19" s="83">
        <f t="shared" si="1"/>
        <v>70.7</v>
      </c>
      <c r="O19" s="83">
        <f t="shared" si="1"/>
        <v>53.3</v>
      </c>
      <c r="P19" s="83">
        <f t="shared" si="1"/>
        <v>99.1</v>
      </c>
      <c r="Q19" s="84">
        <v>62.967289719626173</v>
      </c>
    </row>
    <row r="20" spans="1:17" ht="14.25" customHeight="1" x14ac:dyDescent="0.25">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57.9</v>
      </c>
      <c r="K20" s="83">
        <f t="shared" si="1"/>
        <v>62</v>
      </c>
      <c r="L20" s="83">
        <f t="shared" si="1"/>
        <v>85</v>
      </c>
      <c r="M20" s="83">
        <f t="shared" si="1"/>
        <v>57.8</v>
      </c>
      <c r="N20" s="83">
        <f t="shared" si="1"/>
        <v>72</v>
      </c>
      <c r="O20" s="83">
        <f t="shared" si="1"/>
        <v>57.4</v>
      </c>
      <c r="P20" s="83">
        <f t="shared" si="1"/>
        <v>100.2</v>
      </c>
      <c r="Q20" s="84">
        <v>62.967289719626173</v>
      </c>
    </row>
    <row r="21" spans="1:17" ht="14.25" customHeight="1" x14ac:dyDescent="0.25">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59.3</v>
      </c>
      <c r="K21" s="83">
        <f t="shared" si="1"/>
        <v>62</v>
      </c>
      <c r="L21" s="83">
        <f t="shared" si="1"/>
        <v>85</v>
      </c>
      <c r="M21" s="83">
        <f t="shared" si="1"/>
        <v>63.6</v>
      </c>
      <c r="N21" s="83">
        <f t="shared" si="1"/>
        <v>72.599999999999994</v>
      </c>
      <c r="O21" s="83">
        <f t="shared" si="1"/>
        <v>62.1</v>
      </c>
      <c r="P21" s="83">
        <f t="shared" si="1"/>
        <v>101.3</v>
      </c>
      <c r="Q21" s="84">
        <v>62.967289719626173</v>
      </c>
    </row>
    <row r="22" spans="1:17" ht="14.25" customHeight="1" x14ac:dyDescent="0.25">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61.4</v>
      </c>
      <c r="L22" s="83">
        <f t="shared" si="1"/>
        <v>84.2</v>
      </c>
      <c r="M22" s="83">
        <f t="shared" si="1"/>
        <v>84</v>
      </c>
      <c r="N22" s="83">
        <f t="shared" si="1"/>
        <v>73.3</v>
      </c>
      <c r="O22" s="83">
        <f t="shared" si="1"/>
        <v>62.9</v>
      </c>
      <c r="P22" s="83">
        <f t="shared" si="1"/>
        <v>101</v>
      </c>
      <c r="Q22" s="84">
        <v>63.551401869158887</v>
      </c>
    </row>
    <row r="23" spans="1:17" ht="14.25" customHeight="1" x14ac:dyDescent="0.25">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84.2</v>
      </c>
      <c r="M23" s="83">
        <f t="shared" si="1"/>
        <v>69.5</v>
      </c>
      <c r="N23" s="83">
        <f t="shared" si="1"/>
        <v>72.7</v>
      </c>
      <c r="O23" s="83">
        <f t="shared" si="1"/>
        <v>59.5</v>
      </c>
      <c r="P23" s="83">
        <f t="shared" si="1"/>
        <v>101.2</v>
      </c>
      <c r="Q23" s="84">
        <v>63.551401869158887</v>
      </c>
    </row>
    <row r="24" spans="1:17" ht="14.25" customHeight="1" x14ac:dyDescent="0.25">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61.6</v>
      </c>
      <c r="K24" s="83">
        <f t="shared" si="1"/>
        <v>62.3</v>
      </c>
      <c r="L24" s="83">
        <f t="shared" si="1"/>
        <v>84.2</v>
      </c>
      <c r="M24" s="83">
        <f t="shared" si="1"/>
        <v>62.5</v>
      </c>
      <c r="N24" s="83">
        <f t="shared" si="1"/>
        <v>72.5</v>
      </c>
      <c r="O24" s="83">
        <f t="shared" si="1"/>
        <v>56.2</v>
      </c>
      <c r="P24" s="83">
        <f t="shared" si="1"/>
        <v>101.2</v>
      </c>
      <c r="Q24" s="84">
        <v>63.551401869158887</v>
      </c>
    </row>
    <row r="25" spans="1:17" ht="14.25" customHeight="1" x14ac:dyDescent="0.25">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v>
      </c>
      <c r="K25" s="83">
        <f t="shared" si="1"/>
        <v>62</v>
      </c>
      <c r="L25" s="83">
        <f t="shared" si="1"/>
        <v>82.7</v>
      </c>
      <c r="M25" s="83">
        <f t="shared" si="1"/>
        <v>64.900000000000006</v>
      </c>
      <c r="N25" s="83">
        <f t="shared" si="1"/>
        <v>71.8</v>
      </c>
      <c r="O25" s="83">
        <f t="shared" si="1"/>
        <v>54.4</v>
      </c>
      <c r="P25" s="83">
        <f t="shared" si="1"/>
        <v>99.2</v>
      </c>
      <c r="Q25" s="84">
        <v>64.719626168224295</v>
      </c>
    </row>
    <row r="26" spans="1:17" ht="14.25" customHeight="1" x14ac:dyDescent="0.25">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v>
      </c>
      <c r="K26" s="83">
        <f t="shared" si="1"/>
        <v>62.4</v>
      </c>
      <c r="L26" s="83">
        <f t="shared" si="1"/>
        <v>82.7</v>
      </c>
      <c r="M26" s="83">
        <f t="shared" si="1"/>
        <v>63.2</v>
      </c>
      <c r="N26" s="83">
        <f t="shared" si="1"/>
        <v>71.8</v>
      </c>
      <c r="O26" s="83">
        <f t="shared" si="1"/>
        <v>52.6</v>
      </c>
      <c r="P26" s="83">
        <f t="shared" si="1"/>
        <v>99.7</v>
      </c>
      <c r="Q26" s="84">
        <v>64.719626168224295</v>
      </c>
    </row>
    <row r="27" spans="1:17" ht="14.25" customHeight="1" x14ac:dyDescent="0.25">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64.719626168224295</v>
      </c>
    </row>
    <row r="28" spans="1:17" ht="14.25" customHeight="1" x14ac:dyDescent="0.25">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60.4</v>
      </c>
      <c r="K28" s="83">
        <f t="shared" si="1"/>
        <v>61.6</v>
      </c>
      <c r="L28" s="83">
        <f t="shared" si="1"/>
        <v>82.7</v>
      </c>
      <c r="M28" s="83">
        <f t="shared" si="1"/>
        <v>46.6</v>
      </c>
      <c r="N28" s="83">
        <f t="shared" si="1"/>
        <v>70.5</v>
      </c>
      <c r="O28" s="83">
        <f t="shared" si="1"/>
        <v>57.9</v>
      </c>
      <c r="P28" s="83">
        <f t="shared" si="1"/>
        <v>101.9</v>
      </c>
      <c r="Q28" s="84">
        <v>65.771028037383189</v>
      </c>
    </row>
    <row r="29" spans="1:17" ht="14.25" customHeight="1" x14ac:dyDescent="0.25">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47.7</v>
      </c>
      <c r="N29" s="83">
        <f t="shared" si="1"/>
        <v>71.8</v>
      </c>
      <c r="O29" s="83">
        <f t="shared" si="1"/>
        <v>59.3</v>
      </c>
      <c r="P29" s="83">
        <f t="shared" si="1"/>
        <v>102.6</v>
      </c>
      <c r="Q29" s="84">
        <v>65.771028037383189</v>
      </c>
    </row>
    <row r="30" spans="1:17" ht="14.25" customHeight="1" x14ac:dyDescent="0.25">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56.6</v>
      </c>
      <c r="K30" s="83">
        <f t="shared" si="1"/>
        <v>62.8</v>
      </c>
      <c r="L30" s="83">
        <f t="shared" si="1"/>
        <v>88.2</v>
      </c>
      <c r="M30" s="83">
        <f t="shared" si="1"/>
        <v>47</v>
      </c>
      <c r="N30" s="83">
        <f t="shared" si="1"/>
        <v>73</v>
      </c>
      <c r="O30" s="83">
        <f t="shared" si="1"/>
        <v>58.9</v>
      </c>
      <c r="P30" s="83">
        <f t="shared" si="1"/>
        <v>103.1</v>
      </c>
      <c r="Q30" s="84">
        <v>65.771028037383189</v>
      </c>
    </row>
    <row r="31" spans="1:17" ht="14.25" customHeight="1" x14ac:dyDescent="0.25">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66.471962616822438</v>
      </c>
    </row>
    <row r="32" spans="1:17" ht="14.25" customHeight="1" x14ac:dyDescent="0.25">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102.5</v>
      </c>
      <c r="Q32" s="84">
        <v>66.471962616822438</v>
      </c>
    </row>
    <row r="33" spans="1:17" ht="14.25" customHeight="1" x14ac:dyDescent="0.25">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66.471962616822438</v>
      </c>
    </row>
    <row r="34" spans="1:17" ht="14.25" customHeight="1" x14ac:dyDescent="0.25">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59.5</v>
      </c>
      <c r="K34" s="83">
        <f t="shared" si="1"/>
        <v>61.8</v>
      </c>
      <c r="L34" s="83">
        <f t="shared" si="1"/>
        <v>87.9</v>
      </c>
      <c r="M34" s="83">
        <f t="shared" si="1"/>
        <v>47.4</v>
      </c>
      <c r="N34" s="83">
        <f t="shared" si="1"/>
        <v>72.7</v>
      </c>
      <c r="O34" s="83">
        <f t="shared" si="1"/>
        <v>57.6</v>
      </c>
      <c r="P34" s="83">
        <f t="shared" si="1"/>
        <v>101.9</v>
      </c>
      <c r="Q34" s="84">
        <v>67.289719626168235</v>
      </c>
    </row>
    <row r="35" spans="1:17" ht="14.25" customHeight="1" x14ac:dyDescent="0.25">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102.2</v>
      </c>
      <c r="Q35" s="84">
        <v>67.289719626168235</v>
      </c>
    </row>
    <row r="36" spans="1:17" ht="14.25" customHeight="1" x14ac:dyDescent="0.25">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61.2</v>
      </c>
      <c r="K36" s="83">
        <f t="shared" si="1"/>
        <v>61.8</v>
      </c>
      <c r="L36" s="83">
        <f t="shared" si="1"/>
        <v>87.9</v>
      </c>
      <c r="M36" s="83">
        <f t="shared" si="1"/>
        <v>45.2</v>
      </c>
      <c r="N36" s="83">
        <f t="shared" si="1"/>
        <v>72.7</v>
      </c>
      <c r="O36" s="83">
        <f t="shared" si="1"/>
        <v>56.6</v>
      </c>
      <c r="P36" s="83">
        <f t="shared" si="1"/>
        <v>102.4</v>
      </c>
      <c r="Q36" s="84">
        <v>67.289719626168235</v>
      </c>
    </row>
    <row r="37" spans="1:17" ht="14.25" customHeight="1" x14ac:dyDescent="0.25">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61.1</v>
      </c>
      <c r="L37" s="83">
        <f t="shared" si="1"/>
        <v>87</v>
      </c>
      <c r="M37" s="83">
        <f t="shared" si="1"/>
        <v>41.7</v>
      </c>
      <c r="N37" s="83">
        <f t="shared" si="1"/>
        <v>71.7</v>
      </c>
      <c r="O37" s="83">
        <f t="shared" si="1"/>
        <v>53.8</v>
      </c>
      <c r="P37" s="83">
        <f t="shared" si="1"/>
        <v>101</v>
      </c>
      <c r="Q37" s="84">
        <v>67.990654205607484</v>
      </c>
    </row>
    <row r="38" spans="1:17" ht="14.25" customHeight="1" x14ac:dyDescent="0.25">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61.1</v>
      </c>
      <c r="L38" s="83">
        <f t="shared" si="1"/>
        <v>87</v>
      </c>
      <c r="M38" s="83">
        <f t="shared" si="1"/>
        <v>42.7</v>
      </c>
      <c r="N38" s="83">
        <f t="shared" si="1"/>
        <v>71.900000000000006</v>
      </c>
      <c r="O38" s="83">
        <f t="shared" si="1"/>
        <v>54.3</v>
      </c>
      <c r="P38" s="83">
        <f t="shared" si="1"/>
        <v>101.5</v>
      </c>
      <c r="Q38" s="84">
        <v>67.990654205607484</v>
      </c>
    </row>
    <row r="39" spans="1:17" ht="14.25" customHeight="1" x14ac:dyDescent="0.25">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61.1</v>
      </c>
      <c r="L39" s="83">
        <f t="shared" si="1"/>
        <v>87</v>
      </c>
      <c r="M39" s="83">
        <f t="shared" si="1"/>
        <v>41.2</v>
      </c>
      <c r="N39" s="83">
        <f t="shared" si="1"/>
        <v>71.7</v>
      </c>
      <c r="O39" s="83">
        <f t="shared" si="1"/>
        <v>55.2</v>
      </c>
      <c r="P39" s="83">
        <f t="shared" si="1"/>
        <v>102</v>
      </c>
      <c r="Q39" s="84">
        <v>67.990654205607484</v>
      </c>
    </row>
    <row r="40" spans="1:17" ht="14.25" customHeight="1" x14ac:dyDescent="0.25">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60.9</v>
      </c>
      <c r="L40" s="83">
        <f t="shared" si="1"/>
        <v>86.9</v>
      </c>
      <c r="M40" s="83">
        <f t="shared" si="1"/>
        <v>40.9</v>
      </c>
      <c r="N40" s="83">
        <f t="shared" si="1"/>
        <v>71.7</v>
      </c>
      <c r="O40" s="83">
        <f t="shared" si="1"/>
        <v>56.9</v>
      </c>
      <c r="P40" s="83">
        <f t="shared" si="1"/>
        <v>102.8</v>
      </c>
      <c r="Q40" s="84">
        <v>68.224299065420567</v>
      </c>
    </row>
    <row r="41" spans="1:17" ht="14.25" customHeight="1" x14ac:dyDescent="0.25">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60.9</v>
      </c>
      <c r="L41" s="83">
        <f t="shared" si="1"/>
        <v>87.5</v>
      </c>
      <c r="M41" s="83">
        <f t="shared" si="1"/>
        <v>41.3</v>
      </c>
      <c r="N41" s="83">
        <f t="shared" si="1"/>
        <v>71.900000000000006</v>
      </c>
      <c r="O41" s="83">
        <f t="shared" si="1"/>
        <v>57.6</v>
      </c>
      <c r="P41" s="83">
        <f t="shared" si="1"/>
        <v>103.1</v>
      </c>
      <c r="Q41" s="84">
        <v>68.224299065420567</v>
      </c>
    </row>
    <row r="42" spans="1:17" ht="14.25" customHeight="1" x14ac:dyDescent="0.25">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57.7</v>
      </c>
      <c r="K42" s="83">
        <f t="shared" si="1"/>
        <v>60.9</v>
      </c>
      <c r="L42" s="83">
        <f t="shared" si="1"/>
        <v>88.2</v>
      </c>
      <c r="M42" s="83">
        <f t="shared" si="1"/>
        <v>41</v>
      </c>
      <c r="N42" s="83">
        <f t="shared" si="1"/>
        <v>71.900000000000006</v>
      </c>
      <c r="O42" s="83">
        <f t="shared" si="1"/>
        <v>57.5</v>
      </c>
      <c r="P42" s="83">
        <f t="shared" si="1"/>
        <v>103.1</v>
      </c>
      <c r="Q42" s="84">
        <v>68.224299065420567</v>
      </c>
    </row>
    <row r="43" spans="1:17" ht="14.25" customHeight="1" x14ac:dyDescent="0.25">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88.7</v>
      </c>
      <c r="M43" s="83">
        <f t="shared" si="1"/>
        <v>41.2</v>
      </c>
      <c r="N43" s="83">
        <f t="shared" si="1"/>
        <v>72.2</v>
      </c>
      <c r="O43" s="83">
        <f t="shared" si="1"/>
        <v>57.4</v>
      </c>
      <c r="P43" s="83">
        <f t="shared" si="1"/>
        <v>102.8</v>
      </c>
      <c r="Q43" s="84">
        <v>68.107476635514018</v>
      </c>
    </row>
    <row r="44" spans="1:17" ht="14.25" customHeight="1" x14ac:dyDescent="0.25">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57.7</v>
      </c>
      <c r="K44" s="83">
        <f t="shared" si="1"/>
        <v>60</v>
      </c>
      <c r="L44" s="83">
        <f t="shared" si="1"/>
        <v>88.7</v>
      </c>
      <c r="M44" s="83">
        <f t="shared" si="1"/>
        <v>40</v>
      </c>
      <c r="N44" s="83">
        <f t="shared" si="1"/>
        <v>71.8</v>
      </c>
      <c r="O44" s="83">
        <f t="shared" si="1"/>
        <v>56.7</v>
      </c>
      <c r="P44" s="83">
        <f t="shared" si="1"/>
        <v>103</v>
      </c>
      <c r="Q44" s="84">
        <v>68.107476635514018</v>
      </c>
    </row>
    <row r="45" spans="1:17" ht="14.25" customHeight="1" x14ac:dyDescent="0.25">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60</v>
      </c>
      <c r="K45" s="83">
        <f t="shared" ref="K45:P84" si="2">ROUND((D45/$Q45)*100,1)</f>
        <v>59.5</v>
      </c>
      <c r="L45" s="83">
        <f t="shared" si="2"/>
        <v>88.7</v>
      </c>
      <c r="M45" s="83">
        <f t="shared" si="2"/>
        <v>38.9</v>
      </c>
      <c r="N45" s="83">
        <f t="shared" si="2"/>
        <v>71.599999999999994</v>
      </c>
      <c r="O45" s="83">
        <f t="shared" si="2"/>
        <v>56.2</v>
      </c>
      <c r="P45" s="83">
        <f t="shared" si="2"/>
        <v>103.3</v>
      </c>
      <c r="Q45" s="84">
        <v>68.107476635514018</v>
      </c>
    </row>
    <row r="46" spans="1:17" ht="14.25" customHeight="1" x14ac:dyDescent="0.25">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68.574766355140198</v>
      </c>
    </row>
    <row r="47" spans="1:17" ht="14.25" customHeight="1" x14ac:dyDescent="0.25">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60.7</v>
      </c>
      <c r="K47" s="83">
        <f t="shared" si="2"/>
        <v>58.1</v>
      </c>
      <c r="L47" s="83">
        <f t="shared" si="2"/>
        <v>88.1</v>
      </c>
      <c r="M47" s="83">
        <f t="shared" si="2"/>
        <v>46.7</v>
      </c>
      <c r="N47" s="83">
        <f t="shared" si="2"/>
        <v>71.3</v>
      </c>
      <c r="O47" s="83">
        <f t="shared" si="2"/>
        <v>58.6</v>
      </c>
      <c r="P47" s="83">
        <f t="shared" si="2"/>
        <v>102.9</v>
      </c>
      <c r="Q47" s="84">
        <v>68.574766355140198</v>
      </c>
    </row>
    <row r="48" spans="1:17" ht="14.25" customHeight="1" x14ac:dyDescent="0.25">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60.7</v>
      </c>
      <c r="K48" s="83">
        <f t="shared" si="2"/>
        <v>57.7</v>
      </c>
      <c r="L48" s="83">
        <f t="shared" si="2"/>
        <v>88.1</v>
      </c>
      <c r="M48" s="83">
        <f t="shared" si="2"/>
        <v>45.3</v>
      </c>
      <c r="N48" s="83">
        <f t="shared" si="2"/>
        <v>70.900000000000006</v>
      </c>
      <c r="O48" s="83">
        <f t="shared" si="2"/>
        <v>59.1</v>
      </c>
      <c r="P48" s="83">
        <f t="shared" si="2"/>
        <v>103.1</v>
      </c>
      <c r="Q48" s="84">
        <v>68.574766355140198</v>
      </c>
    </row>
    <row r="49" spans="1:17" ht="14.25" customHeight="1" x14ac:dyDescent="0.25">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69.859813084112147</v>
      </c>
    </row>
    <row r="50" spans="1:17" ht="14.25" customHeight="1" x14ac:dyDescent="0.25">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69.859813084112147</v>
      </c>
    </row>
    <row r="51" spans="1:17" ht="14.25" customHeight="1" x14ac:dyDescent="0.25">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v>
      </c>
      <c r="P51" s="83">
        <f t="shared" si="2"/>
        <v>101.8</v>
      </c>
      <c r="Q51" s="84">
        <v>69.859813084112147</v>
      </c>
    </row>
    <row r="52" spans="1:17" ht="14.25" customHeight="1" x14ac:dyDescent="0.25">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60.8</v>
      </c>
      <c r="P52" s="83">
        <f t="shared" si="2"/>
        <v>103.3</v>
      </c>
      <c r="Q52" s="84">
        <v>69.626168224299064</v>
      </c>
    </row>
    <row r="53" spans="1:17" ht="14.25" customHeight="1" x14ac:dyDescent="0.25">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69.3</v>
      </c>
      <c r="O53" s="83">
        <f t="shared" si="2"/>
        <v>60.8</v>
      </c>
      <c r="P53" s="83">
        <f t="shared" si="2"/>
        <v>103.6</v>
      </c>
      <c r="Q53" s="84">
        <v>69.626168224299064</v>
      </c>
    </row>
    <row r="54" spans="1:17" ht="14.25" customHeight="1" x14ac:dyDescent="0.25">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43.3</v>
      </c>
      <c r="N54" s="83">
        <f t="shared" si="2"/>
        <v>69</v>
      </c>
      <c r="O54" s="83">
        <f t="shared" si="2"/>
        <v>61.5</v>
      </c>
      <c r="P54" s="83">
        <f t="shared" si="2"/>
        <v>103.6</v>
      </c>
      <c r="Q54" s="84">
        <v>69.626168224299064</v>
      </c>
    </row>
    <row r="55" spans="1:17" ht="14.25" customHeight="1" x14ac:dyDescent="0.25">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56.2</v>
      </c>
      <c r="K55" s="83">
        <f t="shared" si="2"/>
        <v>56</v>
      </c>
      <c r="L55" s="83">
        <f t="shared" si="2"/>
        <v>84.2</v>
      </c>
      <c r="M55" s="83">
        <f t="shared" si="2"/>
        <v>42.4</v>
      </c>
      <c r="N55" s="83">
        <f t="shared" si="2"/>
        <v>68.2</v>
      </c>
      <c r="O55" s="83">
        <f t="shared" si="2"/>
        <v>60.1</v>
      </c>
      <c r="P55" s="83">
        <f t="shared" si="2"/>
        <v>101.9</v>
      </c>
      <c r="Q55" s="84">
        <v>70.443925233644862</v>
      </c>
    </row>
    <row r="56" spans="1:17" ht="14.25" customHeight="1" x14ac:dyDescent="0.25">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v>
      </c>
      <c r="L56" s="83">
        <f t="shared" si="2"/>
        <v>84.2</v>
      </c>
      <c r="M56" s="83">
        <f t="shared" si="2"/>
        <v>41.3</v>
      </c>
      <c r="N56" s="83">
        <f t="shared" si="2"/>
        <v>68</v>
      </c>
      <c r="O56" s="83">
        <f t="shared" si="2"/>
        <v>59.7</v>
      </c>
      <c r="P56" s="83">
        <f t="shared" si="2"/>
        <v>102.4</v>
      </c>
      <c r="Q56" s="84">
        <v>70.443925233644862</v>
      </c>
    </row>
    <row r="57" spans="1:17" ht="14.25" customHeight="1" x14ac:dyDescent="0.25">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58.8</v>
      </c>
      <c r="K57" s="83">
        <f t="shared" si="2"/>
        <v>56</v>
      </c>
      <c r="L57" s="83">
        <f t="shared" si="2"/>
        <v>84.3</v>
      </c>
      <c r="M57" s="83">
        <f t="shared" si="2"/>
        <v>41.6</v>
      </c>
      <c r="N57" s="83">
        <f t="shared" si="2"/>
        <v>68.2</v>
      </c>
      <c r="O57" s="83">
        <f t="shared" si="2"/>
        <v>60</v>
      </c>
      <c r="P57" s="83">
        <f t="shared" si="2"/>
        <v>102.9</v>
      </c>
      <c r="Q57" s="84">
        <v>70.443925233644862</v>
      </c>
    </row>
    <row r="58" spans="1:17" ht="14.25" customHeight="1" x14ac:dyDescent="0.25">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71.144859813084111</v>
      </c>
    </row>
    <row r="59" spans="1:17" ht="14.25" customHeight="1" x14ac:dyDescent="0.25">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71.144859813084111</v>
      </c>
    </row>
    <row r="60" spans="1:17" ht="14.25" customHeight="1" x14ac:dyDescent="0.25">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71.144859813084111</v>
      </c>
    </row>
    <row r="61" spans="1:17" ht="14.25" customHeight="1" x14ac:dyDescent="0.25">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58.9</v>
      </c>
      <c r="K61" s="83">
        <f t="shared" si="2"/>
        <v>55.2</v>
      </c>
      <c r="L61" s="83">
        <f t="shared" si="2"/>
        <v>82.6</v>
      </c>
      <c r="M61" s="83">
        <f t="shared" si="2"/>
        <v>41.2</v>
      </c>
      <c r="N61" s="83">
        <f t="shared" si="2"/>
        <v>67</v>
      </c>
      <c r="O61" s="83">
        <f t="shared" si="2"/>
        <v>60.3</v>
      </c>
      <c r="P61" s="83">
        <f t="shared" si="2"/>
        <v>100.9</v>
      </c>
      <c r="Q61" s="84">
        <v>71.495327102803756</v>
      </c>
    </row>
    <row r="62" spans="1:17" ht="14.25" customHeight="1" x14ac:dyDescent="0.25">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58.7</v>
      </c>
      <c r="K62" s="83">
        <f t="shared" si="2"/>
        <v>55.2</v>
      </c>
      <c r="L62" s="83">
        <f t="shared" si="2"/>
        <v>82</v>
      </c>
      <c r="M62" s="83">
        <f t="shared" si="2"/>
        <v>40.299999999999997</v>
      </c>
      <c r="N62" s="83">
        <f t="shared" si="2"/>
        <v>66.8</v>
      </c>
      <c r="O62" s="83">
        <f t="shared" si="2"/>
        <v>60.2</v>
      </c>
      <c r="P62" s="83">
        <f t="shared" si="2"/>
        <v>101.4</v>
      </c>
      <c r="Q62" s="84">
        <v>71.495327102803756</v>
      </c>
    </row>
    <row r="63" spans="1:17" ht="14.25" customHeight="1" x14ac:dyDescent="0.25">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58.6</v>
      </c>
      <c r="K63" s="83">
        <f t="shared" si="2"/>
        <v>55.2</v>
      </c>
      <c r="L63" s="83">
        <f t="shared" si="2"/>
        <v>81.7</v>
      </c>
      <c r="M63" s="83">
        <f t="shared" si="2"/>
        <v>40</v>
      </c>
      <c r="N63" s="83">
        <f t="shared" si="2"/>
        <v>66.599999999999994</v>
      </c>
      <c r="O63" s="83">
        <f t="shared" si="2"/>
        <v>59.9</v>
      </c>
      <c r="P63" s="83">
        <f t="shared" si="2"/>
        <v>101.7</v>
      </c>
      <c r="Q63" s="84">
        <v>71.495327102803756</v>
      </c>
    </row>
    <row r="64" spans="1:17" ht="14.25" customHeight="1" x14ac:dyDescent="0.25">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71.144859813084111</v>
      </c>
    </row>
    <row r="65" spans="1:17" ht="14.25" customHeight="1" x14ac:dyDescent="0.25">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103.5</v>
      </c>
      <c r="Q65" s="84">
        <v>71.144859813084111</v>
      </c>
    </row>
    <row r="66" spans="1:17" ht="14.25" customHeight="1" x14ac:dyDescent="0.25">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103.5</v>
      </c>
      <c r="Q66" s="84">
        <v>71.144859813084111</v>
      </c>
    </row>
    <row r="67" spans="1:17" ht="14.25" customHeight="1" x14ac:dyDescent="0.25">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60.6</v>
      </c>
      <c r="K67" s="83">
        <f t="shared" si="2"/>
        <v>59.7</v>
      </c>
      <c r="L67" s="83">
        <f t="shared" si="2"/>
        <v>88.1</v>
      </c>
      <c r="M67" s="83">
        <f t="shared" si="2"/>
        <v>42.7</v>
      </c>
      <c r="N67" s="83">
        <f t="shared" si="2"/>
        <v>71.8</v>
      </c>
      <c r="O67" s="83">
        <f t="shared" si="2"/>
        <v>61.1</v>
      </c>
      <c r="P67" s="83">
        <f t="shared" si="2"/>
        <v>102.5</v>
      </c>
      <c r="Q67" s="84">
        <v>71.378504672897208</v>
      </c>
    </row>
    <row r="68" spans="1:17" ht="14.25" customHeight="1" x14ac:dyDescent="0.25">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60.6</v>
      </c>
      <c r="K68" s="83">
        <f t="shared" si="2"/>
        <v>59.7</v>
      </c>
      <c r="L68" s="83">
        <f t="shared" si="2"/>
        <v>88.4</v>
      </c>
      <c r="M68" s="83">
        <f t="shared" si="2"/>
        <v>42.7</v>
      </c>
      <c r="N68" s="83">
        <f t="shared" si="2"/>
        <v>71.900000000000006</v>
      </c>
      <c r="O68" s="83">
        <f t="shared" si="2"/>
        <v>62.7</v>
      </c>
      <c r="P68" s="83">
        <f t="shared" si="2"/>
        <v>103</v>
      </c>
      <c r="Q68" s="84">
        <v>71.378504672897208</v>
      </c>
    </row>
    <row r="69" spans="1:17" ht="14.25" customHeight="1" x14ac:dyDescent="0.25">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v>
      </c>
      <c r="K69" s="83">
        <f t="shared" si="2"/>
        <v>59.7</v>
      </c>
      <c r="L69" s="83">
        <f t="shared" si="2"/>
        <v>88.3</v>
      </c>
      <c r="M69" s="83">
        <f t="shared" si="2"/>
        <v>42.4</v>
      </c>
      <c r="N69" s="83">
        <f t="shared" si="2"/>
        <v>71.8</v>
      </c>
      <c r="O69" s="83">
        <f t="shared" si="2"/>
        <v>62.3</v>
      </c>
      <c r="P69" s="83">
        <f t="shared" si="2"/>
        <v>103.1</v>
      </c>
      <c r="Q69" s="84">
        <v>71.378504672897208</v>
      </c>
    </row>
    <row r="70" spans="1:17" ht="14.25" customHeight="1" x14ac:dyDescent="0.25">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72.313084112149539</v>
      </c>
    </row>
    <row r="71" spans="1:17" ht="14.25" customHeight="1" x14ac:dyDescent="0.25">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72.313084112149539</v>
      </c>
    </row>
    <row r="72" spans="1:17" ht="14.25" customHeight="1" x14ac:dyDescent="0.25">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72.313084112149539</v>
      </c>
    </row>
    <row r="73" spans="1:17" ht="14.25" customHeight="1" x14ac:dyDescent="0.25">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62.1</v>
      </c>
      <c r="K73" s="83">
        <f t="shared" si="2"/>
        <v>58.9</v>
      </c>
      <c r="L73" s="83">
        <f t="shared" si="2"/>
        <v>86.5</v>
      </c>
      <c r="M73" s="83">
        <f t="shared" si="2"/>
        <v>41</v>
      </c>
      <c r="N73" s="83">
        <f t="shared" si="2"/>
        <v>70.599999999999994</v>
      </c>
      <c r="O73" s="83">
        <f t="shared" si="2"/>
        <v>62.9</v>
      </c>
      <c r="P73" s="83">
        <f t="shared" si="2"/>
        <v>101.8</v>
      </c>
      <c r="Q73" s="84">
        <v>72.546728971962622</v>
      </c>
    </row>
    <row r="74" spans="1:17" ht="14.25" customHeight="1" x14ac:dyDescent="0.25">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62.1</v>
      </c>
      <c r="K74" s="83">
        <f t="shared" si="2"/>
        <v>59.1</v>
      </c>
      <c r="L74" s="83">
        <f t="shared" si="2"/>
        <v>86.3</v>
      </c>
      <c r="M74" s="83">
        <f t="shared" si="2"/>
        <v>40.9</v>
      </c>
      <c r="N74" s="83">
        <f t="shared" si="2"/>
        <v>70.8</v>
      </c>
      <c r="O74" s="83">
        <f t="shared" si="2"/>
        <v>62.3</v>
      </c>
      <c r="P74" s="83">
        <f t="shared" si="2"/>
        <v>102.2</v>
      </c>
      <c r="Q74" s="84">
        <v>72.546728971962622</v>
      </c>
    </row>
    <row r="75" spans="1:17" ht="14.25" customHeight="1" x14ac:dyDescent="0.25">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61.8</v>
      </c>
      <c r="K75" s="83">
        <f t="shared" si="2"/>
        <v>59.5</v>
      </c>
      <c r="L75" s="83">
        <f t="shared" si="2"/>
        <v>86.3</v>
      </c>
      <c r="M75" s="83">
        <f t="shared" si="2"/>
        <v>40.6</v>
      </c>
      <c r="N75" s="83">
        <f t="shared" si="2"/>
        <v>70.8</v>
      </c>
      <c r="O75" s="83">
        <f t="shared" si="2"/>
        <v>62.7</v>
      </c>
      <c r="P75" s="83">
        <f t="shared" si="2"/>
        <v>102.8</v>
      </c>
      <c r="Q75" s="84">
        <v>72.546728971962622</v>
      </c>
    </row>
    <row r="76" spans="1:17" ht="14.25" customHeight="1" x14ac:dyDescent="0.25">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85.6</v>
      </c>
      <c r="M76" s="83">
        <f t="shared" si="2"/>
        <v>40.799999999999997</v>
      </c>
      <c r="N76" s="83">
        <f t="shared" si="2"/>
        <v>70.400000000000006</v>
      </c>
      <c r="O76" s="83">
        <f t="shared" si="2"/>
        <v>63.2</v>
      </c>
      <c r="P76" s="83">
        <f t="shared" si="2"/>
        <v>102.5</v>
      </c>
      <c r="Q76" s="84">
        <v>73.130841121495337</v>
      </c>
    </row>
    <row r="77" spans="1:17" ht="14.25" customHeight="1" x14ac:dyDescent="0.25">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85.4</v>
      </c>
      <c r="M77" s="83">
        <f t="shared" si="2"/>
        <v>40.6</v>
      </c>
      <c r="N77" s="83">
        <f t="shared" si="2"/>
        <v>70.2</v>
      </c>
      <c r="O77" s="83">
        <f t="shared" si="2"/>
        <v>63.4</v>
      </c>
      <c r="P77" s="83">
        <f t="shared" si="2"/>
        <v>103.1</v>
      </c>
      <c r="Q77" s="84">
        <v>73.130841121495337</v>
      </c>
    </row>
    <row r="78" spans="1:17" ht="14.25" customHeight="1" x14ac:dyDescent="0.25">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59.1</v>
      </c>
      <c r="K78" s="83">
        <f t="shared" si="2"/>
        <v>59.2</v>
      </c>
      <c r="L78" s="83">
        <f t="shared" si="2"/>
        <v>85.4</v>
      </c>
      <c r="M78" s="83">
        <f t="shared" si="2"/>
        <v>40.4</v>
      </c>
      <c r="N78" s="83">
        <f t="shared" si="2"/>
        <v>70.2</v>
      </c>
      <c r="O78" s="83">
        <f t="shared" si="2"/>
        <v>63.7</v>
      </c>
      <c r="P78" s="83">
        <f t="shared" si="2"/>
        <v>103.1</v>
      </c>
      <c r="Q78" s="84">
        <v>73.130841121495337</v>
      </c>
    </row>
    <row r="79" spans="1:17" ht="14.25" customHeight="1" x14ac:dyDescent="0.25">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73.598130841121502</v>
      </c>
    </row>
    <row r="80" spans="1:17" ht="14.25" customHeight="1" x14ac:dyDescent="0.25">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73.598130841121502</v>
      </c>
    </row>
    <row r="81" spans="1:17" ht="14.25" customHeight="1" x14ac:dyDescent="0.25">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73.598130841121502</v>
      </c>
    </row>
    <row r="82" spans="1:17" ht="14.25" customHeight="1" x14ac:dyDescent="0.25">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83.8</v>
      </c>
      <c r="M82" s="83">
        <f t="shared" si="2"/>
        <v>39.799999999999997</v>
      </c>
      <c r="N82" s="83">
        <f t="shared" si="2"/>
        <v>69.099999999999994</v>
      </c>
      <c r="O82" s="83">
        <f t="shared" si="2"/>
        <v>60.6</v>
      </c>
      <c r="P82" s="83">
        <f t="shared" si="2"/>
        <v>101.5</v>
      </c>
      <c r="Q82" s="84">
        <v>74.532710280373834</v>
      </c>
    </row>
    <row r="83" spans="1:17" ht="14.25" customHeight="1" x14ac:dyDescent="0.25">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83.8</v>
      </c>
      <c r="M83" s="83">
        <f t="shared" si="2"/>
        <v>40.5</v>
      </c>
      <c r="N83" s="83">
        <f t="shared" si="2"/>
        <v>69.099999999999994</v>
      </c>
      <c r="O83" s="83">
        <f t="shared" si="2"/>
        <v>59.7</v>
      </c>
      <c r="P83" s="83">
        <f t="shared" si="2"/>
        <v>101.5</v>
      </c>
      <c r="Q83" s="84">
        <v>74.532710280373834</v>
      </c>
    </row>
    <row r="84" spans="1:17" ht="14.25" customHeight="1" x14ac:dyDescent="0.25">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83.8</v>
      </c>
      <c r="M84" s="83">
        <f t="shared" si="2"/>
        <v>42.5</v>
      </c>
      <c r="N84" s="83">
        <f t="shared" si="2"/>
        <v>69.2</v>
      </c>
      <c r="O84" s="83">
        <f t="shared" si="2"/>
        <v>64</v>
      </c>
      <c r="P84" s="83">
        <f t="shared" si="2"/>
        <v>102.1</v>
      </c>
      <c r="Q84" s="84">
        <v>74.532710280373834</v>
      </c>
    </row>
    <row r="85" spans="1:17" ht="14.25" customHeight="1" x14ac:dyDescent="0.25">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60.3</v>
      </c>
      <c r="K85" s="138">
        <f>ROUND((D85/$Q85)*100,1)</f>
        <v>57.5</v>
      </c>
      <c r="L85" s="138">
        <f t="shared" ref="L85:P135" si="5">ROUND((E85/$Q85)*100,1)</f>
        <v>83.1</v>
      </c>
      <c r="M85" s="138">
        <f t="shared" si="5"/>
        <v>44.1</v>
      </c>
      <c r="N85" s="138">
        <f t="shared" si="5"/>
        <v>68.599999999999994</v>
      </c>
      <c r="O85" s="138">
        <f t="shared" si="5"/>
        <v>63.8</v>
      </c>
      <c r="P85" s="139">
        <f t="shared" si="5"/>
        <v>100.8</v>
      </c>
      <c r="Q85" s="78">
        <v>75.233644859813097</v>
      </c>
    </row>
    <row r="86" spans="1:17" ht="14.25" customHeight="1" x14ac:dyDescent="0.25">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60.3</v>
      </c>
      <c r="K86" s="138">
        <f t="shared" si="4"/>
        <v>57.5</v>
      </c>
      <c r="L86" s="138">
        <f t="shared" si="5"/>
        <v>83.1</v>
      </c>
      <c r="M86" s="138">
        <f t="shared" si="5"/>
        <v>43.7</v>
      </c>
      <c r="N86" s="138">
        <f t="shared" si="5"/>
        <v>68.599999999999994</v>
      </c>
      <c r="O86" s="138">
        <f t="shared" si="5"/>
        <v>62</v>
      </c>
      <c r="P86" s="139">
        <f t="shared" si="5"/>
        <v>101.3</v>
      </c>
      <c r="Q86" s="78">
        <v>75.233644859813097</v>
      </c>
    </row>
    <row r="87" spans="1:17" ht="14.25" customHeight="1" x14ac:dyDescent="0.25">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60.3</v>
      </c>
      <c r="K87" s="138">
        <f t="shared" si="4"/>
        <v>57.5</v>
      </c>
      <c r="L87" s="138">
        <f t="shared" si="5"/>
        <v>83.1</v>
      </c>
      <c r="M87" s="138">
        <f t="shared" si="5"/>
        <v>45</v>
      </c>
      <c r="N87" s="138">
        <f t="shared" si="5"/>
        <v>68.599999999999994</v>
      </c>
      <c r="O87" s="138">
        <f t="shared" si="5"/>
        <v>61.6</v>
      </c>
      <c r="P87" s="139">
        <f t="shared" si="5"/>
        <v>101.7</v>
      </c>
      <c r="Q87" s="78">
        <v>75.233644859813097</v>
      </c>
    </row>
    <row r="88" spans="1:17" ht="14.25" customHeight="1" x14ac:dyDescent="0.25">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59.2</v>
      </c>
      <c r="K88" s="138">
        <f t="shared" si="4"/>
        <v>56.5</v>
      </c>
      <c r="L88" s="138">
        <f t="shared" si="5"/>
        <v>81.5</v>
      </c>
      <c r="M88" s="138">
        <f t="shared" si="5"/>
        <v>45.6</v>
      </c>
      <c r="N88" s="138">
        <f t="shared" si="5"/>
        <v>67.5</v>
      </c>
      <c r="O88" s="138">
        <f t="shared" si="5"/>
        <v>61.4</v>
      </c>
      <c r="P88" s="139">
        <f t="shared" si="5"/>
        <v>100.3</v>
      </c>
      <c r="Q88" s="78">
        <v>76.63551401869158</v>
      </c>
    </row>
    <row r="89" spans="1:17" ht="14.25" customHeight="1" x14ac:dyDescent="0.25">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81.7</v>
      </c>
      <c r="M89" s="138">
        <f t="shared" si="5"/>
        <v>42.8</v>
      </c>
      <c r="N89" s="138">
        <f t="shared" si="5"/>
        <v>67.3</v>
      </c>
      <c r="O89" s="138">
        <f t="shared" si="5"/>
        <v>61.4</v>
      </c>
      <c r="P89" s="139">
        <f t="shared" si="5"/>
        <v>100.6</v>
      </c>
      <c r="Q89" s="78">
        <v>76.63551401869158</v>
      </c>
    </row>
    <row r="90" spans="1:17" ht="14.25" customHeight="1" x14ac:dyDescent="0.25">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v>
      </c>
      <c r="M90" s="138">
        <f t="shared" si="5"/>
        <v>41.9</v>
      </c>
      <c r="N90" s="138">
        <f t="shared" si="5"/>
        <v>67.5</v>
      </c>
      <c r="O90" s="138">
        <f t="shared" si="5"/>
        <v>61</v>
      </c>
      <c r="P90" s="139">
        <f t="shared" si="5"/>
        <v>100.7</v>
      </c>
      <c r="Q90" s="78">
        <v>76.63551401869158</v>
      </c>
    </row>
    <row r="91" spans="1:17" ht="14.25" customHeight="1" x14ac:dyDescent="0.25">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77.10280373831776</v>
      </c>
    </row>
    <row r="92" spans="1:17" ht="14.25" customHeight="1" x14ac:dyDescent="0.25">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77.10280373831776</v>
      </c>
    </row>
    <row r="93" spans="1:17" ht="14.25" customHeight="1" x14ac:dyDescent="0.25">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77.10280373831776</v>
      </c>
    </row>
    <row r="94" spans="1:17" ht="14.25" customHeight="1" x14ac:dyDescent="0.25">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59.4</v>
      </c>
      <c r="K94" s="83">
        <f t="shared" si="4"/>
        <v>56.2</v>
      </c>
      <c r="L94" s="83">
        <f t="shared" si="5"/>
        <v>80.2</v>
      </c>
      <c r="M94" s="83">
        <f t="shared" si="5"/>
        <v>52.9</v>
      </c>
      <c r="N94" s="83">
        <f t="shared" si="5"/>
        <v>67</v>
      </c>
      <c r="O94" s="83">
        <f t="shared" si="5"/>
        <v>64.900000000000006</v>
      </c>
      <c r="P94" s="140">
        <f t="shared" si="5"/>
        <v>100.7</v>
      </c>
      <c r="Q94" s="78">
        <v>76.985981308411226</v>
      </c>
    </row>
    <row r="95" spans="1:17" ht="14.25" customHeight="1" x14ac:dyDescent="0.25">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59.9</v>
      </c>
      <c r="K95" s="83">
        <f t="shared" si="4"/>
        <v>56.2</v>
      </c>
      <c r="L95" s="83">
        <f t="shared" si="5"/>
        <v>79.7</v>
      </c>
      <c r="M95" s="83">
        <f t="shared" si="5"/>
        <v>47.5</v>
      </c>
      <c r="N95" s="83">
        <f t="shared" si="5"/>
        <v>66.7</v>
      </c>
      <c r="O95" s="83">
        <f t="shared" si="5"/>
        <v>65.599999999999994</v>
      </c>
      <c r="P95" s="140">
        <f t="shared" si="5"/>
        <v>100.7</v>
      </c>
      <c r="Q95" s="78">
        <v>76.985981308411226</v>
      </c>
    </row>
    <row r="96" spans="1:17" ht="14.25" customHeight="1" x14ac:dyDescent="0.25">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59.9</v>
      </c>
      <c r="K96" s="83">
        <f t="shared" si="4"/>
        <v>56.2</v>
      </c>
      <c r="L96" s="83">
        <f t="shared" si="5"/>
        <v>79.3</v>
      </c>
      <c r="M96" s="83">
        <f t="shared" si="5"/>
        <v>49.8</v>
      </c>
      <c r="N96" s="83">
        <f t="shared" si="5"/>
        <v>66.7</v>
      </c>
      <c r="O96" s="83">
        <f t="shared" si="5"/>
        <v>67.8</v>
      </c>
      <c r="P96" s="140">
        <f t="shared" si="5"/>
        <v>101</v>
      </c>
      <c r="Q96" s="78">
        <v>76.985981308411226</v>
      </c>
    </row>
    <row r="97" spans="1:17" ht="14.25" customHeight="1" x14ac:dyDescent="0.25">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75.817757009345812</v>
      </c>
    </row>
    <row r="98" spans="1:17" ht="14.25" customHeight="1" x14ac:dyDescent="0.25">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v>
      </c>
      <c r="M98" s="83">
        <f t="shared" si="5"/>
        <v>47.6</v>
      </c>
      <c r="N98" s="83">
        <f t="shared" si="5"/>
        <v>67.400000000000006</v>
      </c>
      <c r="O98" s="83">
        <f t="shared" si="5"/>
        <v>68.099999999999994</v>
      </c>
      <c r="P98" s="140">
        <f t="shared" si="5"/>
        <v>102.4</v>
      </c>
      <c r="Q98" s="78">
        <v>75.817757009345812</v>
      </c>
    </row>
    <row r="99" spans="1:17" ht="14.25" customHeight="1" x14ac:dyDescent="0.25">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75.817757009345812</v>
      </c>
    </row>
    <row r="100" spans="1:17" ht="14.25" customHeight="1" x14ac:dyDescent="0.25">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60.4</v>
      </c>
      <c r="K100" s="83">
        <f t="shared" si="4"/>
        <v>56.7</v>
      </c>
      <c r="L100" s="83">
        <f t="shared" si="5"/>
        <v>80</v>
      </c>
      <c r="M100" s="83">
        <f t="shared" si="5"/>
        <v>41.2</v>
      </c>
      <c r="N100" s="83">
        <f t="shared" si="5"/>
        <v>67</v>
      </c>
      <c r="O100" s="83">
        <f t="shared" si="5"/>
        <v>66.900000000000006</v>
      </c>
      <c r="P100" s="140">
        <f t="shared" si="5"/>
        <v>102.7</v>
      </c>
      <c r="Q100" s="78">
        <v>76.05140186915888</v>
      </c>
    </row>
    <row r="101" spans="1:17" ht="14.25" customHeight="1" x14ac:dyDescent="0.25">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58.8</v>
      </c>
      <c r="K101" s="83">
        <f t="shared" si="4"/>
        <v>56.7</v>
      </c>
      <c r="L101" s="83">
        <f t="shared" si="5"/>
        <v>79.5</v>
      </c>
      <c r="M101" s="83">
        <f t="shared" si="5"/>
        <v>41.3</v>
      </c>
      <c r="N101" s="83">
        <f t="shared" si="5"/>
        <v>66.7</v>
      </c>
      <c r="O101" s="83">
        <f t="shared" si="5"/>
        <v>67.099999999999994</v>
      </c>
      <c r="P101" s="140">
        <f t="shared" si="5"/>
        <v>103</v>
      </c>
      <c r="Q101" s="78">
        <v>76.05140186915888</v>
      </c>
    </row>
    <row r="102" spans="1:17" ht="14.25" customHeight="1" x14ac:dyDescent="0.25">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58.5</v>
      </c>
      <c r="K102" s="83">
        <f t="shared" si="4"/>
        <v>56.7</v>
      </c>
      <c r="L102" s="83">
        <f t="shared" si="5"/>
        <v>79</v>
      </c>
      <c r="M102" s="83">
        <f t="shared" si="5"/>
        <v>40.200000000000003</v>
      </c>
      <c r="N102" s="83">
        <f t="shared" si="5"/>
        <v>66.3</v>
      </c>
      <c r="O102" s="83">
        <f t="shared" si="5"/>
        <v>67.599999999999994</v>
      </c>
      <c r="P102" s="140">
        <f t="shared" si="5"/>
        <v>103.3</v>
      </c>
      <c r="Q102" s="78">
        <v>76.05140186915888</v>
      </c>
    </row>
    <row r="103" spans="1:17" ht="14.25" customHeight="1" x14ac:dyDescent="0.25">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76.8</v>
      </c>
      <c r="M103" s="83">
        <f t="shared" si="5"/>
        <v>37.700000000000003</v>
      </c>
      <c r="N103" s="83">
        <f t="shared" si="5"/>
        <v>64.8</v>
      </c>
      <c r="O103" s="83">
        <f t="shared" si="5"/>
        <v>68.900000000000006</v>
      </c>
      <c r="P103" s="140">
        <f t="shared" si="5"/>
        <v>100.6</v>
      </c>
      <c r="Q103" s="78">
        <v>77.686915887850475</v>
      </c>
    </row>
    <row r="104" spans="1:17" ht="14.25" customHeight="1" x14ac:dyDescent="0.25">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39.299999999999997</v>
      </c>
      <c r="N104" s="83">
        <f t="shared" si="5"/>
        <v>64.8</v>
      </c>
      <c r="O104" s="83">
        <f t="shared" si="5"/>
        <v>70.400000000000006</v>
      </c>
      <c r="P104" s="140">
        <f t="shared" si="5"/>
        <v>101.2</v>
      </c>
      <c r="Q104" s="78">
        <v>77.686915887850475</v>
      </c>
    </row>
    <row r="105" spans="1:17" ht="14.25" customHeight="1" x14ac:dyDescent="0.25">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57</v>
      </c>
      <c r="K105" s="83">
        <f t="shared" si="4"/>
        <v>54.2</v>
      </c>
      <c r="L105" s="83">
        <f t="shared" si="5"/>
        <v>74.3</v>
      </c>
      <c r="M105" s="83">
        <f t="shared" si="5"/>
        <v>38.4</v>
      </c>
      <c r="N105" s="83">
        <f t="shared" si="5"/>
        <v>63</v>
      </c>
      <c r="O105" s="83">
        <f t="shared" si="5"/>
        <v>71.099999999999994</v>
      </c>
      <c r="P105" s="140">
        <f t="shared" si="5"/>
        <v>101.7</v>
      </c>
      <c r="Q105" s="78">
        <v>77.686915887850475</v>
      </c>
    </row>
    <row r="106" spans="1:17" ht="14.25" customHeight="1" x14ac:dyDescent="0.25">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75.934579439252332</v>
      </c>
    </row>
    <row r="107" spans="1:17" ht="14.25" customHeight="1" x14ac:dyDescent="0.25">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75.934579439252332</v>
      </c>
    </row>
    <row r="108" spans="1:17" ht="14.25" customHeight="1" x14ac:dyDescent="0.25">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75.934579439252332</v>
      </c>
    </row>
    <row r="109" spans="1:17" ht="14.25" customHeight="1" x14ac:dyDescent="0.25">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73.7</v>
      </c>
      <c r="M109" s="83">
        <f t="shared" si="5"/>
        <v>36.6</v>
      </c>
      <c r="N109" s="83">
        <f t="shared" si="5"/>
        <v>62.7</v>
      </c>
      <c r="O109" s="83">
        <f t="shared" si="5"/>
        <v>70.5</v>
      </c>
      <c r="P109" s="140">
        <f t="shared" si="5"/>
        <v>102.5</v>
      </c>
      <c r="Q109" s="78">
        <v>76.752336448598129</v>
      </c>
    </row>
    <row r="110" spans="1:17" ht="14.25" customHeight="1" x14ac:dyDescent="0.25">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74.400000000000006</v>
      </c>
      <c r="M110" s="83">
        <f t="shared" si="5"/>
        <v>34.6</v>
      </c>
      <c r="N110" s="83">
        <f t="shared" si="5"/>
        <v>62.9</v>
      </c>
      <c r="O110" s="83">
        <f t="shared" si="5"/>
        <v>69.900000000000006</v>
      </c>
      <c r="P110" s="140">
        <f t="shared" si="5"/>
        <v>102.7</v>
      </c>
      <c r="Q110" s="78">
        <v>76.752336448598129</v>
      </c>
    </row>
    <row r="111" spans="1:17" ht="14.25" customHeight="1" x14ac:dyDescent="0.25">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54</v>
      </c>
      <c r="L111" s="83">
        <f t="shared" si="5"/>
        <v>75.099999999999994</v>
      </c>
      <c r="M111" s="83">
        <f t="shared" si="5"/>
        <v>32.6</v>
      </c>
      <c r="N111" s="83">
        <f t="shared" si="5"/>
        <v>63.1</v>
      </c>
      <c r="O111" s="83">
        <f t="shared" si="5"/>
        <v>69.5</v>
      </c>
      <c r="P111" s="140">
        <f t="shared" si="5"/>
        <v>103</v>
      </c>
      <c r="Q111" s="78">
        <v>76.752336448598129</v>
      </c>
    </row>
    <row r="112" spans="1:17" ht="14.25" customHeight="1" x14ac:dyDescent="0.25">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74.8</v>
      </c>
      <c r="M112" s="83">
        <f t="shared" si="5"/>
        <v>32.700000000000003</v>
      </c>
      <c r="N112" s="83">
        <f t="shared" si="5"/>
        <v>62.9</v>
      </c>
      <c r="O112" s="83">
        <f t="shared" si="5"/>
        <v>73.3</v>
      </c>
      <c r="P112" s="140">
        <f t="shared" si="5"/>
        <v>103.3</v>
      </c>
      <c r="Q112" s="78">
        <v>76.985981308411226</v>
      </c>
    </row>
    <row r="113" spans="1:17" ht="14.25" customHeight="1" x14ac:dyDescent="0.25">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103.7</v>
      </c>
      <c r="Q113" s="78">
        <v>76.985981308411226</v>
      </c>
    </row>
    <row r="114" spans="1:17" ht="14.25" customHeight="1" x14ac:dyDescent="0.25">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73.3</v>
      </c>
      <c r="M114" s="83">
        <f t="shared" si="5"/>
        <v>31.9</v>
      </c>
      <c r="N114" s="83">
        <f t="shared" si="5"/>
        <v>62.2</v>
      </c>
      <c r="O114" s="83">
        <f t="shared" si="5"/>
        <v>73.3</v>
      </c>
      <c r="P114" s="140">
        <f t="shared" si="5"/>
        <v>103.6</v>
      </c>
      <c r="Q114" s="78">
        <v>76.985981308411226</v>
      </c>
    </row>
    <row r="115" spans="1:17" ht="14.25" customHeight="1" x14ac:dyDescent="0.25">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58.1</v>
      </c>
      <c r="K115" s="83">
        <f t="shared" si="4"/>
        <v>53.4</v>
      </c>
      <c r="L115" s="83">
        <f t="shared" si="5"/>
        <v>72.3</v>
      </c>
      <c r="M115" s="83">
        <f t="shared" si="5"/>
        <v>30.6</v>
      </c>
      <c r="N115" s="83">
        <f t="shared" si="5"/>
        <v>61.6</v>
      </c>
      <c r="O115" s="83">
        <f t="shared" si="5"/>
        <v>73.099999999999994</v>
      </c>
      <c r="P115" s="140">
        <f t="shared" si="5"/>
        <v>102.4</v>
      </c>
      <c r="Q115" s="78">
        <v>77.570093457943941</v>
      </c>
    </row>
    <row r="116" spans="1:17" ht="14.25" customHeight="1" x14ac:dyDescent="0.25">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58.1</v>
      </c>
      <c r="K116" s="83">
        <f t="shared" si="4"/>
        <v>53.4</v>
      </c>
      <c r="L116" s="83">
        <f t="shared" si="5"/>
        <v>72.3</v>
      </c>
      <c r="M116" s="83">
        <f t="shared" si="5"/>
        <v>29.9</v>
      </c>
      <c r="N116" s="83">
        <f t="shared" si="5"/>
        <v>61.4</v>
      </c>
      <c r="O116" s="83">
        <f t="shared" si="5"/>
        <v>73.099999999999994</v>
      </c>
      <c r="P116" s="140">
        <f t="shared" si="5"/>
        <v>102.7</v>
      </c>
      <c r="Q116" s="78">
        <v>77.570093457943941</v>
      </c>
    </row>
    <row r="117" spans="1:17" ht="14.25" customHeight="1" x14ac:dyDescent="0.25">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58.5</v>
      </c>
      <c r="K117" s="83">
        <f t="shared" si="4"/>
        <v>53.4</v>
      </c>
      <c r="L117" s="83">
        <f t="shared" si="5"/>
        <v>72.3</v>
      </c>
      <c r="M117" s="83">
        <f t="shared" si="5"/>
        <v>31</v>
      </c>
      <c r="N117" s="83">
        <f t="shared" si="5"/>
        <v>61.6</v>
      </c>
      <c r="O117" s="83">
        <f t="shared" si="5"/>
        <v>72.7</v>
      </c>
      <c r="P117" s="140">
        <f t="shared" si="5"/>
        <v>103.1</v>
      </c>
      <c r="Q117" s="78">
        <v>77.570093457943941</v>
      </c>
    </row>
    <row r="118" spans="1:17" ht="14.25" customHeight="1" x14ac:dyDescent="0.25">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78.037383177570092</v>
      </c>
    </row>
    <row r="119" spans="1:17" ht="14.25" customHeight="1" x14ac:dyDescent="0.25">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102.6</v>
      </c>
      <c r="Q119" s="78">
        <v>78.037383177570092</v>
      </c>
    </row>
    <row r="120" spans="1:17" ht="14.25" customHeight="1" x14ac:dyDescent="0.25">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70.400000000000006</v>
      </c>
      <c r="P120" s="140">
        <f t="shared" si="5"/>
        <v>102.9</v>
      </c>
      <c r="Q120" s="78">
        <v>78.037383177570092</v>
      </c>
    </row>
    <row r="121" spans="1:17" ht="14.25" customHeight="1" x14ac:dyDescent="0.25">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60.2</v>
      </c>
      <c r="K121" s="83">
        <f t="shared" si="4"/>
        <v>53.3</v>
      </c>
      <c r="L121" s="83">
        <f t="shared" si="5"/>
        <v>71.900000000000006</v>
      </c>
      <c r="M121" s="83">
        <f t="shared" si="5"/>
        <v>28.8</v>
      </c>
      <c r="N121" s="83">
        <f t="shared" si="5"/>
        <v>61.4</v>
      </c>
      <c r="O121" s="83">
        <f t="shared" si="5"/>
        <v>69.8</v>
      </c>
      <c r="P121" s="140">
        <f t="shared" si="5"/>
        <v>102.3</v>
      </c>
      <c r="Q121" s="78">
        <v>78.037383177570092</v>
      </c>
    </row>
    <row r="122" spans="1:17" ht="14.25" customHeight="1" x14ac:dyDescent="0.25">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60.2</v>
      </c>
      <c r="K122" s="83">
        <f t="shared" si="4"/>
        <v>53.3</v>
      </c>
      <c r="L122" s="83">
        <f t="shared" si="5"/>
        <v>71.900000000000006</v>
      </c>
      <c r="M122" s="83">
        <f t="shared" si="5"/>
        <v>28.5</v>
      </c>
      <c r="N122" s="83">
        <f t="shared" si="5"/>
        <v>61.4</v>
      </c>
      <c r="O122" s="83">
        <f t="shared" si="5"/>
        <v>69.5</v>
      </c>
      <c r="P122" s="140">
        <f t="shared" si="5"/>
        <v>102.5</v>
      </c>
      <c r="Q122" s="78">
        <v>78.037383177570092</v>
      </c>
    </row>
    <row r="123" spans="1:17" ht="14.25" customHeight="1" x14ac:dyDescent="0.25">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60.2</v>
      </c>
      <c r="K123" s="83">
        <f t="shared" si="4"/>
        <v>53.4</v>
      </c>
      <c r="L123" s="83">
        <f t="shared" si="5"/>
        <v>71.900000000000006</v>
      </c>
      <c r="M123" s="83">
        <f t="shared" si="5"/>
        <v>29.9</v>
      </c>
      <c r="N123" s="83">
        <f t="shared" si="5"/>
        <v>61.5</v>
      </c>
      <c r="O123" s="83">
        <f t="shared" si="5"/>
        <v>73.5</v>
      </c>
      <c r="P123" s="140">
        <f t="shared" si="5"/>
        <v>103.1</v>
      </c>
      <c r="Q123" s="78">
        <v>78.037383177570092</v>
      </c>
    </row>
    <row r="124" spans="1:17" ht="14.25" customHeight="1" x14ac:dyDescent="0.25">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102.9</v>
      </c>
      <c r="Q124" s="78">
        <v>78.504672897196272</v>
      </c>
    </row>
    <row r="125" spans="1:17" ht="14.25" customHeight="1" x14ac:dyDescent="0.25">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58.6</v>
      </c>
      <c r="K125" s="83">
        <f t="shared" si="4"/>
        <v>52.6</v>
      </c>
      <c r="L125" s="83">
        <f t="shared" si="5"/>
        <v>71.3</v>
      </c>
      <c r="M125" s="83">
        <f t="shared" si="5"/>
        <v>32.5</v>
      </c>
      <c r="N125" s="83">
        <f t="shared" si="5"/>
        <v>60.8</v>
      </c>
      <c r="O125" s="83">
        <f t="shared" si="5"/>
        <v>76.8</v>
      </c>
      <c r="P125" s="140">
        <f t="shared" si="5"/>
        <v>103.2</v>
      </c>
      <c r="Q125" s="78">
        <v>78.504672897196272</v>
      </c>
    </row>
    <row r="126" spans="1:17" ht="14.25" customHeight="1" x14ac:dyDescent="0.25">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78.504672897196272</v>
      </c>
    </row>
    <row r="127" spans="1:17" ht="14.25" customHeight="1" x14ac:dyDescent="0.25">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78.154205607476641</v>
      </c>
    </row>
    <row r="128" spans="1:17" ht="14.25" customHeight="1" x14ac:dyDescent="0.25">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78.154205607476641</v>
      </c>
    </row>
    <row r="129" spans="1:17" ht="14.25" customHeight="1" x14ac:dyDescent="0.25">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78.154205607476641</v>
      </c>
    </row>
    <row r="130" spans="1:17" ht="14.25" customHeight="1" x14ac:dyDescent="0.25">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70.8</v>
      </c>
      <c r="M130" s="83">
        <f t="shared" si="5"/>
        <v>39.799999999999997</v>
      </c>
      <c r="N130" s="83">
        <f t="shared" si="5"/>
        <v>61</v>
      </c>
      <c r="O130" s="83">
        <f t="shared" si="5"/>
        <v>80</v>
      </c>
      <c r="P130" s="140">
        <f t="shared" si="5"/>
        <v>102.6</v>
      </c>
      <c r="Q130" s="78">
        <v>78.855140186915889</v>
      </c>
    </row>
    <row r="131" spans="1:17" ht="14.25" customHeight="1" x14ac:dyDescent="0.25">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60.3</v>
      </c>
      <c r="K131" s="83">
        <f t="shared" si="4"/>
        <v>52.4</v>
      </c>
      <c r="L131" s="83">
        <f t="shared" si="5"/>
        <v>70.8</v>
      </c>
      <c r="M131" s="83">
        <f t="shared" si="5"/>
        <v>42.1</v>
      </c>
      <c r="N131" s="83">
        <f t="shared" si="5"/>
        <v>61</v>
      </c>
      <c r="O131" s="83">
        <f t="shared" si="5"/>
        <v>79.599999999999994</v>
      </c>
      <c r="P131" s="140">
        <f t="shared" si="5"/>
        <v>102.7</v>
      </c>
      <c r="Q131" s="78">
        <v>78.855140186915889</v>
      </c>
    </row>
    <row r="132" spans="1:17" ht="14.25" customHeight="1" x14ac:dyDescent="0.25">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70.8</v>
      </c>
      <c r="M132" s="83">
        <f t="shared" si="5"/>
        <v>48.3</v>
      </c>
      <c r="N132" s="83">
        <f t="shared" si="5"/>
        <v>61.4</v>
      </c>
      <c r="O132" s="83">
        <f t="shared" si="5"/>
        <v>81.7</v>
      </c>
      <c r="P132" s="140">
        <f t="shared" si="5"/>
        <v>103</v>
      </c>
      <c r="Q132" s="78">
        <v>78.855140186915889</v>
      </c>
    </row>
    <row r="133" spans="1:17" ht="14.25" customHeight="1" x14ac:dyDescent="0.25">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70.5</v>
      </c>
      <c r="M133" s="83">
        <f t="shared" si="5"/>
        <v>47.1</v>
      </c>
      <c r="N133" s="83">
        <f t="shared" si="5"/>
        <v>61.1</v>
      </c>
      <c r="O133" s="83">
        <f t="shared" si="5"/>
        <v>81.2</v>
      </c>
      <c r="P133" s="140">
        <f t="shared" si="5"/>
        <v>101.5</v>
      </c>
      <c r="Q133" s="78">
        <v>79.205607476635521</v>
      </c>
    </row>
    <row r="134" spans="1:17" ht="14.25" customHeight="1" x14ac:dyDescent="0.25">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60.2</v>
      </c>
      <c r="K134" s="83">
        <f t="shared" si="4"/>
        <v>52.1</v>
      </c>
      <c r="L134" s="83">
        <f t="shared" si="5"/>
        <v>70.5</v>
      </c>
      <c r="M134" s="83">
        <f t="shared" si="5"/>
        <v>47.4</v>
      </c>
      <c r="N134" s="83">
        <f t="shared" si="5"/>
        <v>61.1</v>
      </c>
      <c r="O134" s="83">
        <f t="shared" si="5"/>
        <v>81.099999999999994</v>
      </c>
      <c r="P134" s="140">
        <f t="shared" si="5"/>
        <v>102</v>
      </c>
      <c r="Q134" s="78">
        <v>79.205607476635521</v>
      </c>
    </row>
    <row r="135" spans="1:17" ht="14.25" customHeight="1" x14ac:dyDescent="0.25">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70.3</v>
      </c>
      <c r="M135" s="83">
        <f t="shared" si="5"/>
        <v>48.9</v>
      </c>
      <c r="N135" s="83">
        <f t="shared" si="5"/>
        <v>61.3</v>
      </c>
      <c r="O135" s="83">
        <f t="shared" si="5"/>
        <v>84.1</v>
      </c>
      <c r="P135" s="140">
        <f t="shared" si="5"/>
        <v>102.1</v>
      </c>
      <c r="Q135" s="78">
        <v>79.205607476635521</v>
      </c>
    </row>
    <row r="136" spans="1:17" ht="14.25" customHeight="1" x14ac:dyDescent="0.25">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102.5</v>
      </c>
      <c r="Q136" s="78">
        <v>79.205607476635521</v>
      </c>
    </row>
    <row r="137" spans="1:17" ht="14.25" customHeight="1" x14ac:dyDescent="0.25">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85.4</v>
      </c>
      <c r="P137" s="140">
        <f t="shared" si="4"/>
        <v>102.8</v>
      </c>
      <c r="Q137" s="78">
        <v>79.205607476635521</v>
      </c>
    </row>
    <row r="138" spans="1:17" ht="14.25" customHeight="1" x14ac:dyDescent="0.25">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58.3</v>
      </c>
      <c r="K138" s="83">
        <f t="shared" si="4"/>
        <v>50.8</v>
      </c>
      <c r="L138" s="83">
        <f t="shared" si="4"/>
        <v>68.900000000000006</v>
      </c>
      <c r="M138" s="83">
        <f t="shared" si="4"/>
        <v>47.8</v>
      </c>
      <c r="N138" s="83">
        <f t="shared" si="4"/>
        <v>59.6</v>
      </c>
      <c r="O138" s="83">
        <f t="shared" si="4"/>
        <v>89.6</v>
      </c>
      <c r="P138" s="140">
        <f t="shared" si="4"/>
        <v>103</v>
      </c>
      <c r="Q138" s="78">
        <v>79.205607476635521</v>
      </c>
    </row>
    <row r="139" spans="1:17" ht="14.25" customHeight="1" x14ac:dyDescent="0.25">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51.5</v>
      </c>
      <c r="N139" s="83">
        <f t="shared" si="4"/>
        <v>59.7</v>
      </c>
      <c r="O139" s="83">
        <f t="shared" si="4"/>
        <v>90.2</v>
      </c>
      <c r="P139" s="140">
        <f t="shared" si="4"/>
        <v>102.2</v>
      </c>
      <c r="Q139" s="78">
        <v>79.322429906542069</v>
      </c>
    </row>
    <row r="140" spans="1:17" ht="14.25" customHeight="1" x14ac:dyDescent="0.25">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58.2</v>
      </c>
      <c r="K140" s="83">
        <f t="shared" si="4"/>
        <v>50.7</v>
      </c>
      <c r="L140" s="83">
        <f t="shared" si="4"/>
        <v>68.3</v>
      </c>
      <c r="M140" s="83">
        <f t="shared" si="4"/>
        <v>52</v>
      </c>
      <c r="N140" s="83">
        <f t="shared" si="4"/>
        <v>59.7</v>
      </c>
      <c r="O140" s="83">
        <f t="shared" si="4"/>
        <v>86.4</v>
      </c>
      <c r="P140" s="140">
        <f t="shared" si="4"/>
        <v>102.2</v>
      </c>
      <c r="Q140" s="78">
        <v>79.322429906542069</v>
      </c>
    </row>
    <row r="141" spans="1:17" ht="14.25" customHeight="1" x14ac:dyDescent="0.25">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60.8</v>
      </c>
      <c r="O141" s="83">
        <f t="shared" si="4"/>
        <v>88.1</v>
      </c>
      <c r="P141" s="140">
        <f t="shared" si="4"/>
        <v>103.1</v>
      </c>
      <c r="Q141" s="78">
        <v>79.322429906542069</v>
      </c>
    </row>
    <row r="142" spans="1:17" ht="14.25" customHeight="1" x14ac:dyDescent="0.25">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61.2</v>
      </c>
      <c r="O142" s="83">
        <f t="shared" si="4"/>
        <v>85.8</v>
      </c>
      <c r="P142" s="140">
        <f t="shared" si="4"/>
        <v>102.9</v>
      </c>
      <c r="Q142" s="78">
        <v>79.439252336448604</v>
      </c>
    </row>
    <row r="143" spans="1:17" ht="14.25" customHeight="1" x14ac:dyDescent="0.25">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79.439252336448604</v>
      </c>
    </row>
    <row r="144" spans="1:17" ht="14.25" customHeight="1" x14ac:dyDescent="0.25">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61.4</v>
      </c>
      <c r="N144" s="83">
        <f t="shared" si="4"/>
        <v>60.6</v>
      </c>
      <c r="O144" s="83">
        <f t="shared" si="4"/>
        <v>86.5</v>
      </c>
      <c r="P144" s="140">
        <f t="shared" si="4"/>
        <v>103.1</v>
      </c>
      <c r="Q144" s="78">
        <v>79.439252336448604</v>
      </c>
    </row>
    <row r="145" spans="1:17" ht="14.25" customHeight="1" x14ac:dyDescent="0.25">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50.4</v>
      </c>
      <c r="L145" s="83">
        <f t="shared" si="4"/>
        <v>67.7</v>
      </c>
      <c r="M145" s="83">
        <f t="shared" si="4"/>
        <v>52.9</v>
      </c>
      <c r="N145" s="83">
        <f t="shared" si="4"/>
        <v>59.7</v>
      </c>
      <c r="O145" s="83">
        <f t="shared" si="4"/>
        <v>82.3</v>
      </c>
      <c r="P145" s="140">
        <f t="shared" si="4"/>
        <v>101.5</v>
      </c>
      <c r="Q145" s="78">
        <v>80.023364485981318</v>
      </c>
    </row>
    <row r="146" spans="1:17" ht="14.25" customHeight="1" x14ac:dyDescent="0.25">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61.4</v>
      </c>
      <c r="K146" s="83">
        <f t="shared" si="4"/>
        <v>50.6</v>
      </c>
      <c r="L146" s="83">
        <f t="shared" si="4"/>
        <v>67.7</v>
      </c>
      <c r="M146" s="83">
        <f t="shared" si="4"/>
        <v>53.7</v>
      </c>
      <c r="N146" s="83">
        <f t="shared" si="4"/>
        <v>59.7</v>
      </c>
      <c r="O146" s="83">
        <f t="shared" si="4"/>
        <v>82.6</v>
      </c>
      <c r="P146" s="140">
        <f t="shared" si="4"/>
        <v>101.6</v>
      </c>
      <c r="Q146" s="78">
        <v>80.023364485981318</v>
      </c>
    </row>
    <row r="147" spans="1:17" ht="14.25" customHeight="1" x14ac:dyDescent="0.25">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61.4</v>
      </c>
      <c r="K147" s="83">
        <f t="shared" si="4"/>
        <v>50.6</v>
      </c>
      <c r="L147" s="83">
        <f t="shared" si="4"/>
        <v>67.7</v>
      </c>
      <c r="M147" s="83">
        <f t="shared" si="4"/>
        <v>52</v>
      </c>
      <c r="N147" s="83">
        <f t="shared" si="4"/>
        <v>59.7</v>
      </c>
      <c r="O147" s="83">
        <f t="shared" si="4"/>
        <v>80.099999999999994</v>
      </c>
      <c r="P147" s="140">
        <f t="shared" si="4"/>
        <v>102</v>
      </c>
      <c r="Q147" s="78">
        <v>80.023364485981318</v>
      </c>
    </row>
    <row r="148" spans="1:17" ht="14.25" customHeight="1" x14ac:dyDescent="0.25">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80.724299065420553</v>
      </c>
    </row>
    <row r="149" spans="1:17" ht="14.25" customHeight="1" x14ac:dyDescent="0.25">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80.724299065420553</v>
      </c>
    </row>
    <row r="150" spans="1:17" ht="14.25" customHeight="1" x14ac:dyDescent="0.25">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80.724299065420553</v>
      </c>
    </row>
    <row r="151" spans="1:17" ht="14.25" customHeight="1" x14ac:dyDescent="0.25">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80.724299065420553</v>
      </c>
    </row>
    <row r="152" spans="1:17" ht="14.25" customHeight="1" x14ac:dyDescent="0.25">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80.724299065420553</v>
      </c>
    </row>
    <row r="153" spans="1:17" ht="14.25" customHeight="1" x14ac:dyDescent="0.25">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80.724299065420553</v>
      </c>
    </row>
    <row r="154" spans="1:17" ht="14.25" customHeight="1" x14ac:dyDescent="0.25">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64.400000000000006</v>
      </c>
      <c r="K154" s="83">
        <f t="shared" si="6"/>
        <v>52.4</v>
      </c>
      <c r="L154" s="83">
        <f t="shared" si="6"/>
        <v>67.599999999999994</v>
      </c>
      <c r="M154" s="83">
        <f t="shared" si="6"/>
        <v>47.8</v>
      </c>
      <c r="N154" s="83">
        <f t="shared" si="6"/>
        <v>60.1</v>
      </c>
      <c r="O154" s="83">
        <f t="shared" si="6"/>
        <v>79.7</v>
      </c>
      <c r="P154" s="140">
        <f t="shared" si="6"/>
        <v>102.7</v>
      </c>
      <c r="Q154" s="78">
        <v>80.490654205607498</v>
      </c>
    </row>
    <row r="155" spans="1:17" ht="14.25" customHeight="1" x14ac:dyDescent="0.25">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52.4</v>
      </c>
      <c r="L155" s="83">
        <f t="shared" si="6"/>
        <v>67.599999999999994</v>
      </c>
      <c r="M155" s="83">
        <f t="shared" si="6"/>
        <v>43.4</v>
      </c>
      <c r="N155" s="83">
        <f t="shared" si="6"/>
        <v>59.8</v>
      </c>
      <c r="O155" s="83">
        <f t="shared" si="6"/>
        <v>75.599999999999994</v>
      </c>
      <c r="P155" s="140">
        <f t="shared" si="6"/>
        <v>102.6</v>
      </c>
      <c r="Q155" s="78">
        <v>80.490654205607498</v>
      </c>
    </row>
    <row r="156" spans="1:17" ht="14.25" customHeight="1" x14ac:dyDescent="0.25">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52.4</v>
      </c>
      <c r="L156" s="83">
        <f t="shared" si="6"/>
        <v>67.599999999999994</v>
      </c>
      <c r="M156" s="83">
        <f t="shared" si="6"/>
        <v>40.700000000000003</v>
      </c>
      <c r="N156" s="83">
        <f t="shared" si="6"/>
        <v>59.6</v>
      </c>
      <c r="O156" s="83">
        <f t="shared" si="6"/>
        <v>74.3</v>
      </c>
      <c r="P156" s="140">
        <f t="shared" si="6"/>
        <v>102.8</v>
      </c>
      <c r="Q156" s="78">
        <v>80.490654205607498</v>
      </c>
    </row>
    <row r="157" spans="1:17" ht="14.25" customHeight="1" x14ac:dyDescent="0.25">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54.1</v>
      </c>
      <c r="L157" s="83">
        <f t="shared" si="6"/>
        <v>66.8</v>
      </c>
      <c r="M157" s="83">
        <f t="shared" si="6"/>
        <v>42.2</v>
      </c>
      <c r="N157" s="83">
        <f t="shared" si="6"/>
        <v>60.2</v>
      </c>
      <c r="O157" s="83">
        <f t="shared" si="6"/>
        <v>74.099999999999994</v>
      </c>
      <c r="P157" s="140">
        <f t="shared" si="6"/>
        <v>101.2</v>
      </c>
      <c r="Q157" s="78">
        <v>81.425233644859816</v>
      </c>
    </row>
    <row r="158" spans="1:17" ht="14.25" customHeight="1" x14ac:dyDescent="0.25">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54.1</v>
      </c>
      <c r="L158" s="83">
        <f t="shared" si="6"/>
        <v>66.8</v>
      </c>
      <c r="M158" s="83">
        <f t="shared" si="6"/>
        <v>40.799999999999997</v>
      </c>
      <c r="N158" s="83">
        <f t="shared" si="6"/>
        <v>60.2</v>
      </c>
      <c r="O158" s="83">
        <f t="shared" si="6"/>
        <v>74.2</v>
      </c>
      <c r="P158" s="140">
        <f t="shared" si="6"/>
        <v>101.4</v>
      </c>
      <c r="Q158" s="78">
        <v>81.425233644859816</v>
      </c>
    </row>
    <row r="159" spans="1:17" ht="14.25" customHeight="1" x14ac:dyDescent="0.25">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66.8</v>
      </c>
      <c r="M159" s="83">
        <f t="shared" si="6"/>
        <v>43.3</v>
      </c>
      <c r="N159" s="83">
        <f t="shared" si="6"/>
        <v>60.2</v>
      </c>
      <c r="O159" s="83">
        <f t="shared" si="6"/>
        <v>75</v>
      </c>
      <c r="P159" s="140">
        <f t="shared" si="6"/>
        <v>101.8</v>
      </c>
      <c r="Q159" s="78">
        <v>81.425233644859816</v>
      </c>
    </row>
    <row r="160" spans="1:17" ht="14.25" customHeight="1" x14ac:dyDescent="0.25">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63.9</v>
      </c>
      <c r="K160" s="83">
        <f t="shared" si="6"/>
        <v>54.1</v>
      </c>
      <c r="L160" s="83">
        <f t="shared" si="6"/>
        <v>66.400000000000006</v>
      </c>
      <c r="M160" s="83">
        <f t="shared" si="6"/>
        <v>44.6</v>
      </c>
      <c r="N160" s="83">
        <f t="shared" si="6"/>
        <v>60.1</v>
      </c>
      <c r="O160" s="83">
        <f t="shared" si="6"/>
        <v>78.2</v>
      </c>
      <c r="P160" s="140">
        <f t="shared" si="6"/>
        <v>101.5</v>
      </c>
      <c r="Q160" s="78">
        <v>82.00934579439253</v>
      </c>
    </row>
    <row r="161" spans="1:17" ht="14.25" customHeight="1" x14ac:dyDescent="0.25">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v>
      </c>
      <c r="K161" s="83">
        <f t="shared" si="6"/>
        <v>54.1</v>
      </c>
      <c r="L161" s="83">
        <f t="shared" si="6"/>
        <v>66.5</v>
      </c>
      <c r="M161" s="83">
        <f t="shared" si="6"/>
        <v>44.8</v>
      </c>
      <c r="N161" s="83">
        <f t="shared" si="6"/>
        <v>60.1</v>
      </c>
      <c r="O161" s="83">
        <f t="shared" si="6"/>
        <v>77.8</v>
      </c>
      <c r="P161" s="140">
        <f t="shared" si="6"/>
        <v>101.8</v>
      </c>
      <c r="Q161" s="78">
        <v>82.00934579439253</v>
      </c>
    </row>
    <row r="162" spans="1:17" ht="14.25" customHeight="1" x14ac:dyDescent="0.25">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62.7</v>
      </c>
      <c r="K162" s="140">
        <f t="shared" si="6"/>
        <v>54.2</v>
      </c>
      <c r="L162" s="140">
        <f t="shared" si="6"/>
        <v>66.5</v>
      </c>
      <c r="M162" s="140">
        <f t="shared" si="6"/>
        <v>43.6</v>
      </c>
      <c r="N162" s="140">
        <f t="shared" si="6"/>
        <v>60.1</v>
      </c>
      <c r="O162" s="140">
        <f t="shared" si="6"/>
        <v>77</v>
      </c>
      <c r="P162" s="140">
        <f t="shared" si="6"/>
        <v>101.8</v>
      </c>
      <c r="Q162" s="78">
        <v>82.00934579439253</v>
      </c>
    </row>
    <row r="163" spans="1:17" ht="14.25" customHeight="1" x14ac:dyDescent="0.25">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62.4</v>
      </c>
      <c r="K163" s="83">
        <f t="shared" si="6"/>
        <v>54</v>
      </c>
      <c r="L163" s="83">
        <f t="shared" si="6"/>
        <v>66.2</v>
      </c>
      <c r="M163" s="83">
        <f t="shared" si="6"/>
        <v>42.8</v>
      </c>
      <c r="N163" s="83">
        <f t="shared" si="6"/>
        <v>59.9</v>
      </c>
      <c r="O163" s="83">
        <f t="shared" si="6"/>
        <v>76.2</v>
      </c>
      <c r="P163" s="140">
        <f t="shared" si="6"/>
        <v>101</v>
      </c>
      <c r="Q163" s="78">
        <v>82.359813084112147</v>
      </c>
    </row>
    <row r="164" spans="1:17" ht="14.25" customHeight="1" x14ac:dyDescent="0.25">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62.3</v>
      </c>
      <c r="K164" s="83">
        <f t="shared" si="6"/>
        <v>54</v>
      </c>
      <c r="L164" s="83">
        <f t="shared" si="6"/>
        <v>66.2</v>
      </c>
      <c r="M164" s="83">
        <f t="shared" si="6"/>
        <v>42.2</v>
      </c>
      <c r="N164" s="83">
        <f t="shared" si="6"/>
        <v>59.9</v>
      </c>
      <c r="O164" s="83">
        <f t="shared" si="6"/>
        <v>76.3</v>
      </c>
      <c r="P164" s="140">
        <f t="shared" si="6"/>
        <v>101.3</v>
      </c>
      <c r="Q164" s="78">
        <v>82.359813084112147</v>
      </c>
    </row>
    <row r="165" spans="1:17" ht="14.25" customHeight="1" x14ac:dyDescent="0.25">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63.4</v>
      </c>
      <c r="K165" s="83">
        <f t="shared" si="6"/>
        <v>54</v>
      </c>
      <c r="L165" s="83">
        <f t="shared" si="6"/>
        <v>66.2</v>
      </c>
      <c r="M165" s="83">
        <f t="shared" si="6"/>
        <v>47.8</v>
      </c>
      <c r="N165" s="83">
        <f t="shared" si="6"/>
        <v>60.2</v>
      </c>
      <c r="O165" s="83">
        <f t="shared" si="6"/>
        <v>77.2</v>
      </c>
      <c r="P165" s="140">
        <f t="shared" si="6"/>
        <v>101.6</v>
      </c>
      <c r="Q165" s="78">
        <v>82.359813084112147</v>
      </c>
    </row>
    <row r="166" spans="1:17" ht="14.25" customHeight="1" x14ac:dyDescent="0.25">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83.06074766355141</v>
      </c>
    </row>
    <row r="167" spans="1:17" ht="14.25" customHeight="1" x14ac:dyDescent="0.25">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83.06074766355141</v>
      </c>
    </row>
    <row r="168" spans="1:17" ht="14.25" customHeight="1" x14ac:dyDescent="0.25">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83.06074766355141</v>
      </c>
    </row>
    <row r="169" spans="1:17" ht="14.25" customHeight="1" x14ac:dyDescent="0.25">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64.099999999999994</v>
      </c>
      <c r="K169" s="83">
        <f t="shared" si="6"/>
        <v>53.5</v>
      </c>
      <c r="L169" s="83">
        <f t="shared" si="6"/>
        <v>65.5</v>
      </c>
      <c r="M169" s="83">
        <f t="shared" si="6"/>
        <v>50.2</v>
      </c>
      <c r="N169" s="83">
        <f t="shared" si="6"/>
        <v>59.7</v>
      </c>
      <c r="O169" s="83">
        <f t="shared" si="6"/>
        <v>77</v>
      </c>
      <c r="P169" s="140">
        <f t="shared" si="6"/>
        <v>100.2</v>
      </c>
      <c r="Q169" s="78">
        <v>83.411214953271042</v>
      </c>
    </row>
    <row r="170" spans="1:17" ht="14.25" customHeight="1" x14ac:dyDescent="0.25">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64.099999999999994</v>
      </c>
      <c r="K170" s="83">
        <f t="shared" si="6"/>
        <v>53.5</v>
      </c>
      <c r="L170" s="83">
        <f t="shared" si="6"/>
        <v>65.5</v>
      </c>
      <c r="M170" s="83">
        <f t="shared" si="6"/>
        <v>59</v>
      </c>
      <c r="N170" s="83">
        <f t="shared" si="6"/>
        <v>60</v>
      </c>
      <c r="O170" s="83">
        <f t="shared" si="6"/>
        <v>78</v>
      </c>
      <c r="P170" s="140">
        <f t="shared" si="6"/>
        <v>100.6</v>
      </c>
      <c r="Q170" s="78">
        <v>83.411214953271042</v>
      </c>
    </row>
    <row r="171" spans="1:17" ht="14.25" customHeight="1" x14ac:dyDescent="0.25">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64.2</v>
      </c>
      <c r="K171" s="83">
        <f t="shared" si="6"/>
        <v>53.5</v>
      </c>
      <c r="L171" s="83">
        <f t="shared" si="6"/>
        <v>65.5</v>
      </c>
      <c r="M171" s="83">
        <f t="shared" si="6"/>
        <v>60.8</v>
      </c>
      <c r="N171" s="83">
        <f t="shared" si="6"/>
        <v>60.2</v>
      </c>
      <c r="O171" s="83">
        <f t="shared" si="6"/>
        <v>80.8</v>
      </c>
      <c r="P171" s="140">
        <f t="shared" si="6"/>
        <v>101</v>
      </c>
      <c r="Q171" s="78">
        <v>83.411214953271042</v>
      </c>
    </row>
    <row r="172" spans="1:17" ht="14.25" customHeight="1" x14ac:dyDescent="0.25">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84.112149532710291</v>
      </c>
    </row>
    <row r="173" spans="1:17" ht="14.25" customHeight="1" x14ac:dyDescent="0.25">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84.112149532710291</v>
      </c>
    </row>
    <row r="174" spans="1:17" ht="14.25" customHeight="1" x14ac:dyDescent="0.25">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84.112149532710291</v>
      </c>
    </row>
    <row r="175" spans="1:17" ht="14.25" customHeight="1" x14ac:dyDescent="0.25">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62.1</v>
      </c>
      <c r="K175" s="83">
        <f t="shared" si="6"/>
        <v>53.7</v>
      </c>
      <c r="L175" s="83">
        <f t="shared" si="6"/>
        <v>65.099999999999994</v>
      </c>
      <c r="M175" s="83">
        <f t="shared" si="6"/>
        <v>42.8</v>
      </c>
      <c r="N175" s="83">
        <f t="shared" si="6"/>
        <v>59.2</v>
      </c>
      <c r="O175" s="83">
        <f t="shared" si="6"/>
        <v>75.5</v>
      </c>
      <c r="P175" s="140">
        <f t="shared" si="6"/>
        <v>99.6</v>
      </c>
      <c r="Q175" s="78">
        <v>84.579439252336471</v>
      </c>
    </row>
    <row r="176" spans="1:17" ht="14.25" customHeight="1" x14ac:dyDescent="0.25">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62.1</v>
      </c>
      <c r="K176" s="83">
        <f t="shared" si="6"/>
        <v>53.8</v>
      </c>
      <c r="L176" s="83">
        <f t="shared" si="6"/>
        <v>65.400000000000006</v>
      </c>
      <c r="M176" s="83">
        <f t="shared" si="6"/>
        <v>44.6</v>
      </c>
      <c r="N176" s="83">
        <f t="shared" si="6"/>
        <v>59.5</v>
      </c>
      <c r="O176" s="83">
        <f t="shared" si="6"/>
        <v>76.3</v>
      </c>
      <c r="P176" s="140">
        <f t="shared" si="6"/>
        <v>100</v>
      </c>
      <c r="Q176" s="78">
        <v>84.579439252336471</v>
      </c>
    </row>
    <row r="177" spans="1:17" ht="14.25" customHeight="1" x14ac:dyDescent="0.25">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63.1</v>
      </c>
      <c r="K177" s="83">
        <f t="shared" si="6"/>
        <v>53.8</v>
      </c>
      <c r="L177" s="83">
        <f t="shared" si="6"/>
        <v>65.5</v>
      </c>
      <c r="M177" s="83">
        <f t="shared" si="6"/>
        <v>44</v>
      </c>
      <c r="N177" s="83">
        <f t="shared" si="6"/>
        <v>59.6</v>
      </c>
      <c r="O177" s="83">
        <f t="shared" si="6"/>
        <v>76.8</v>
      </c>
      <c r="P177" s="140">
        <f t="shared" si="6"/>
        <v>100.4</v>
      </c>
      <c r="Q177" s="78">
        <v>84.579439252336471</v>
      </c>
    </row>
    <row r="178" spans="1:17" ht="14.25" customHeight="1" x14ac:dyDescent="0.25">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47.8</v>
      </c>
      <c r="N178" s="83">
        <f t="shared" si="6"/>
        <v>60</v>
      </c>
      <c r="O178" s="83">
        <f t="shared" si="6"/>
        <v>76.5</v>
      </c>
      <c r="P178" s="140">
        <f t="shared" si="6"/>
        <v>100.5</v>
      </c>
      <c r="Q178" s="78">
        <v>84.579439252336471</v>
      </c>
    </row>
    <row r="179" spans="1:17" ht="14.25" customHeight="1" x14ac:dyDescent="0.25">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47.6</v>
      </c>
      <c r="N179" s="83">
        <f t="shared" si="6"/>
        <v>60</v>
      </c>
      <c r="O179" s="83">
        <f t="shared" si="6"/>
        <v>76.599999999999994</v>
      </c>
      <c r="P179" s="140">
        <f t="shared" si="6"/>
        <v>100.4</v>
      </c>
      <c r="Q179" s="78">
        <v>84.579439252336471</v>
      </c>
    </row>
    <row r="180" spans="1:17" ht="14.25" customHeight="1" x14ac:dyDescent="0.25">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65.900000000000006</v>
      </c>
      <c r="M180" s="83">
        <f t="shared" si="6"/>
        <v>49.8</v>
      </c>
      <c r="N180" s="83">
        <f t="shared" si="6"/>
        <v>60.3</v>
      </c>
      <c r="O180" s="83">
        <f t="shared" si="6"/>
        <v>76.599999999999994</v>
      </c>
      <c r="P180" s="140">
        <f t="shared" si="6"/>
        <v>100.8</v>
      </c>
      <c r="Q180" s="78">
        <v>84.579439252336471</v>
      </c>
    </row>
    <row r="181" spans="1:17" ht="14.25" customHeight="1" x14ac:dyDescent="0.25">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64.400000000000006</v>
      </c>
      <c r="K181" s="83">
        <f t="shared" si="6"/>
        <v>54.4</v>
      </c>
      <c r="L181" s="83">
        <f t="shared" si="6"/>
        <v>65.900000000000006</v>
      </c>
      <c r="M181" s="83">
        <f t="shared" si="6"/>
        <v>48.6</v>
      </c>
      <c r="N181" s="83">
        <f t="shared" si="6"/>
        <v>60.3</v>
      </c>
      <c r="O181" s="83">
        <f t="shared" si="6"/>
        <v>76.7</v>
      </c>
      <c r="P181" s="140">
        <f t="shared" si="6"/>
        <v>99.8</v>
      </c>
      <c r="Q181" s="78">
        <v>84.929906542056088</v>
      </c>
    </row>
    <row r="182" spans="1:17" ht="14.25" customHeight="1" x14ac:dyDescent="0.25">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66.3</v>
      </c>
      <c r="M182" s="83">
        <f t="shared" si="6"/>
        <v>47.4</v>
      </c>
      <c r="N182" s="83">
        <f t="shared" si="6"/>
        <v>60.6</v>
      </c>
      <c r="O182" s="83">
        <f t="shared" si="6"/>
        <v>76.8</v>
      </c>
      <c r="P182" s="140">
        <f t="shared" si="6"/>
        <v>100.1</v>
      </c>
      <c r="Q182" s="78">
        <v>84.929906542056088</v>
      </c>
    </row>
    <row r="183" spans="1:17" ht="14.25" customHeight="1" x14ac:dyDescent="0.25">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47.9</v>
      </c>
      <c r="N183" s="83">
        <f t="shared" si="6"/>
        <v>61.4</v>
      </c>
      <c r="O183" s="83">
        <f t="shared" si="6"/>
        <v>77.599999999999994</v>
      </c>
      <c r="P183" s="140">
        <f t="shared" si="6"/>
        <v>100.2</v>
      </c>
      <c r="Q183" s="78">
        <v>84.929906542056088</v>
      </c>
    </row>
    <row r="184" spans="1:17" ht="14.25" customHeight="1" x14ac:dyDescent="0.25">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66.8</v>
      </c>
      <c r="M184" s="83">
        <f t="shared" si="6"/>
        <v>51.3</v>
      </c>
      <c r="N184" s="83">
        <f t="shared" si="6"/>
        <v>61.2</v>
      </c>
      <c r="O184" s="83">
        <f t="shared" si="6"/>
        <v>77.099999999999994</v>
      </c>
      <c r="P184" s="140">
        <f t="shared" si="6"/>
        <v>99.1</v>
      </c>
      <c r="Q184" s="78">
        <v>86.214953271028037</v>
      </c>
    </row>
    <row r="185" spans="1:17" ht="14.25" customHeight="1" x14ac:dyDescent="0.25">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55.5</v>
      </c>
      <c r="L185" s="83">
        <f t="shared" si="6"/>
        <v>67.099999999999994</v>
      </c>
      <c r="M185" s="83">
        <f t="shared" ref="M185:P248" si="7">ROUND((F185/$Q185)*100,1)</f>
        <v>55.3</v>
      </c>
      <c r="N185" s="83">
        <f t="shared" si="7"/>
        <v>61.6</v>
      </c>
      <c r="O185" s="83">
        <f t="shared" si="7"/>
        <v>80.8</v>
      </c>
      <c r="P185" s="140">
        <f t="shared" si="7"/>
        <v>99.4</v>
      </c>
      <c r="Q185" s="78">
        <v>86.214953271028037</v>
      </c>
    </row>
    <row r="186" spans="1:17" ht="14.25" customHeight="1" x14ac:dyDescent="0.25">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62.9</v>
      </c>
      <c r="K186" s="83">
        <f t="shared" si="8"/>
        <v>55.7</v>
      </c>
      <c r="L186" s="83">
        <f t="shared" si="8"/>
        <v>67.599999999999994</v>
      </c>
      <c r="M186" s="83">
        <f t="shared" si="7"/>
        <v>52.1</v>
      </c>
      <c r="N186" s="83">
        <f t="shared" si="7"/>
        <v>61.8</v>
      </c>
      <c r="O186" s="83">
        <f t="shared" si="7"/>
        <v>80.599999999999994</v>
      </c>
      <c r="P186" s="140">
        <f t="shared" si="7"/>
        <v>99.4</v>
      </c>
      <c r="Q186" s="78">
        <v>86.214953271028037</v>
      </c>
    </row>
    <row r="187" spans="1:17" ht="14.25" customHeight="1" x14ac:dyDescent="0.25">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v>
      </c>
      <c r="M187" s="83">
        <f t="shared" si="7"/>
        <v>52.4</v>
      </c>
      <c r="N187" s="83">
        <f t="shared" si="7"/>
        <v>61.8</v>
      </c>
      <c r="O187" s="83">
        <f t="shared" si="7"/>
        <v>79.5</v>
      </c>
      <c r="P187" s="140">
        <f t="shared" si="7"/>
        <v>98.9</v>
      </c>
      <c r="Q187" s="78">
        <v>86.44859813084112</v>
      </c>
    </row>
    <row r="188" spans="1:17" ht="14.25" customHeight="1" x14ac:dyDescent="0.25">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v>
      </c>
      <c r="P188" s="140">
        <f t="shared" si="7"/>
        <v>99.1</v>
      </c>
      <c r="Q188" s="78">
        <v>86.44859813084112</v>
      </c>
    </row>
    <row r="189" spans="1:17" ht="14.25" customHeight="1" x14ac:dyDescent="0.25">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60.3</v>
      </c>
      <c r="N189" s="83">
        <f t="shared" si="7"/>
        <v>62.5</v>
      </c>
      <c r="O189" s="83">
        <f t="shared" si="7"/>
        <v>80.400000000000006</v>
      </c>
      <c r="P189" s="140">
        <f t="shared" si="7"/>
        <v>99.2</v>
      </c>
      <c r="Q189" s="78">
        <v>86.44859813084112</v>
      </c>
    </row>
    <row r="190" spans="1:17" ht="14.25" customHeight="1" x14ac:dyDescent="0.25">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67.3</v>
      </c>
      <c r="K190" s="83">
        <f t="shared" si="8"/>
        <v>55.9</v>
      </c>
      <c r="L190" s="83">
        <f t="shared" si="8"/>
        <v>67.599999999999994</v>
      </c>
      <c r="M190" s="83">
        <f t="shared" si="7"/>
        <v>67.400000000000006</v>
      </c>
      <c r="N190" s="83">
        <f t="shared" si="7"/>
        <v>62.7</v>
      </c>
      <c r="O190" s="83">
        <f t="shared" si="7"/>
        <v>80.8</v>
      </c>
      <c r="P190" s="140">
        <f t="shared" si="7"/>
        <v>97.9</v>
      </c>
      <c r="Q190" s="78">
        <v>87.850467289719631</v>
      </c>
    </row>
    <row r="191" spans="1:17" ht="14.25" customHeight="1" x14ac:dyDescent="0.25">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68.099999999999994</v>
      </c>
      <c r="K191" s="83">
        <f t="shared" si="8"/>
        <v>57.7</v>
      </c>
      <c r="L191" s="83">
        <f t="shared" si="8"/>
        <v>68.8</v>
      </c>
      <c r="M191" s="83">
        <f t="shared" si="7"/>
        <v>62.6</v>
      </c>
      <c r="N191" s="83">
        <f t="shared" si="7"/>
        <v>64</v>
      </c>
      <c r="O191" s="83">
        <f t="shared" si="7"/>
        <v>81.900000000000006</v>
      </c>
      <c r="P191" s="140">
        <f t="shared" si="7"/>
        <v>98</v>
      </c>
      <c r="Q191" s="78">
        <v>87.850467289719631</v>
      </c>
    </row>
    <row r="192" spans="1:17" ht="14.25" customHeight="1" x14ac:dyDescent="0.25">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68.7</v>
      </c>
      <c r="K192" s="83">
        <f t="shared" si="8"/>
        <v>59.6</v>
      </c>
      <c r="L192" s="83">
        <f t="shared" si="8"/>
        <v>70.099999999999994</v>
      </c>
      <c r="M192" s="83">
        <f t="shared" si="7"/>
        <v>58.1</v>
      </c>
      <c r="N192" s="83">
        <f t="shared" si="7"/>
        <v>65.2</v>
      </c>
      <c r="O192" s="83">
        <f t="shared" si="7"/>
        <v>80.2</v>
      </c>
      <c r="P192" s="140">
        <f t="shared" si="7"/>
        <v>98.6</v>
      </c>
      <c r="Q192" s="78">
        <v>87.850467289719631</v>
      </c>
    </row>
    <row r="193" spans="1:17" ht="14.25" customHeight="1" x14ac:dyDescent="0.25">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77.400000000000006</v>
      </c>
      <c r="P193" s="140">
        <f t="shared" si="7"/>
        <v>98</v>
      </c>
      <c r="Q193" s="78">
        <v>87.850467289719631</v>
      </c>
    </row>
    <row r="194" spans="1:17" ht="14.25" customHeight="1" x14ac:dyDescent="0.25">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87.850467289719631</v>
      </c>
    </row>
    <row r="195" spans="1:17" ht="14.25" customHeight="1" x14ac:dyDescent="0.25">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69.599999999999994</v>
      </c>
      <c r="K195" s="83">
        <f t="shared" si="8"/>
        <v>61.1</v>
      </c>
      <c r="L195" s="83">
        <f t="shared" si="8"/>
        <v>72.099999999999994</v>
      </c>
      <c r="M195" s="83">
        <f t="shared" si="7"/>
        <v>67.400000000000006</v>
      </c>
      <c r="N195" s="83">
        <f t="shared" si="7"/>
        <v>67.2</v>
      </c>
      <c r="O195" s="83">
        <f t="shared" si="7"/>
        <v>80.2</v>
      </c>
      <c r="P195" s="140">
        <f t="shared" si="7"/>
        <v>98.7</v>
      </c>
      <c r="Q195" s="78">
        <v>87.850467289719631</v>
      </c>
    </row>
    <row r="196" spans="1:17" ht="14.25" customHeight="1" x14ac:dyDescent="0.25">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68.7</v>
      </c>
      <c r="K196" s="83">
        <f t="shared" si="8"/>
        <v>60.6</v>
      </c>
      <c r="L196" s="83">
        <f t="shared" si="8"/>
        <v>71.5</v>
      </c>
      <c r="M196" s="83">
        <f t="shared" si="7"/>
        <v>68.900000000000006</v>
      </c>
      <c r="N196" s="83">
        <f t="shared" si="7"/>
        <v>66.8</v>
      </c>
      <c r="O196" s="83">
        <f t="shared" si="7"/>
        <v>82.4</v>
      </c>
      <c r="P196" s="140">
        <f t="shared" si="7"/>
        <v>97.8</v>
      </c>
      <c r="Q196" s="78">
        <v>89.01869158878506</v>
      </c>
    </row>
    <row r="197" spans="1:17" ht="14.25" customHeight="1" x14ac:dyDescent="0.25">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68.099999999999994</v>
      </c>
      <c r="K197" s="83">
        <f t="shared" si="8"/>
        <v>60.8</v>
      </c>
      <c r="L197" s="83">
        <f t="shared" si="8"/>
        <v>71.599999999999994</v>
      </c>
      <c r="M197" s="83">
        <f t="shared" si="7"/>
        <v>65</v>
      </c>
      <c r="N197" s="83">
        <f t="shared" si="7"/>
        <v>66.8</v>
      </c>
      <c r="O197" s="83">
        <f t="shared" si="7"/>
        <v>82</v>
      </c>
      <c r="P197" s="140">
        <f t="shared" si="7"/>
        <v>98.1</v>
      </c>
      <c r="Q197" s="78">
        <v>89.01869158878506</v>
      </c>
    </row>
    <row r="198" spans="1:17" ht="14.25" customHeight="1" x14ac:dyDescent="0.25">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67.8</v>
      </c>
      <c r="K198" s="83">
        <f t="shared" si="8"/>
        <v>61.1</v>
      </c>
      <c r="L198" s="83">
        <f t="shared" si="8"/>
        <v>71.8</v>
      </c>
      <c r="M198" s="83">
        <f t="shared" si="7"/>
        <v>71.599999999999994</v>
      </c>
      <c r="N198" s="83">
        <f t="shared" si="7"/>
        <v>67.2</v>
      </c>
      <c r="O198" s="83">
        <f t="shared" si="7"/>
        <v>82</v>
      </c>
      <c r="P198" s="140">
        <f t="shared" si="7"/>
        <v>98.1</v>
      </c>
      <c r="Q198" s="78">
        <v>89.01869158878506</v>
      </c>
    </row>
    <row r="199" spans="1:17" ht="14.25" customHeight="1" x14ac:dyDescent="0.25">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89.13551401869158</v>
      </c>
    </row>
    <row r="200" spans="1:17" ht="14.25" customHeight="1" x14ac:dyDescent="0.25">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89.13551401869158</v>
      </c>
    </row>
    <row r="201" spans="1:17" ht="14.25" customHeight="1" x14ac:dyDescent="0.25">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89.13551401869158</v>
      </c>
    </row>
    <row r="202" spans="1:17" ht="14.25" customHeight="1" x14ac:dyDescent="0.25">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71.8</v>
      </c>
      <c r="K202" s="83">
        <f t="shared" si="8"/>
        <v>63.9</v>
      </c>
      <c r="L202" s="83">
        <f t="shared" si="8"/>
        <v>73.900000000000006</v>
      </c>
      <c r="M202" s="83">
        <f t="shared" si="7"/>
        <v>85.7</v>
      </c>
      <c r="N202" s="83">
        <f t="shared" si="7"/>
        <v>70.2</v>
      </c>
      <c r="O202" s="83">
        <f t="shared" si="7"/>
        <v>89.8</v>
      </c>
      <c r="P202" s="140">
        <f t="shared" si="7"/>
        <v>98.2</v>
      </c>
      <c r="Q202" s="78">
        <v>89.602803738317775</v>
      </c>
    </row>
    <row r="203" spans="1:17" ht="14.25" customHeight="1" x14ac:dyDescent="0.25">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72.599999999999994</v>
      </c>
      <c r="K203" s="83">
        <f t="shared" si="8"/>
        <v>66.3</v>
      </c>
      <c r="L203" s="83">
        <f t="shared" si="8"/>
        <v>75.5</v>
      </c>
      <c r="M203" s="83">
        <f t="shared" si="7"/>
        <v>76.400000000000006</v>
      </c>
      <c r="N203" s="83">
        <f t="shared" si="7"/>
        <v>71.599999999999994</v>
      </c>
      <c r="O203" s="83">
        <f t="shared" si="7"/>
        <v>86.7</v>
      </c>
      <c r="P203" s="140">
        <f t="shared" si="7"/>
        <v>98.2</v>
      </c>
      <c r="Q203" s="78">
        <v>89.602803738317775</v>
      </c>
    </row>
    <row r="204" spans="1:17" ht="14.25" customHeight="1" x14ac:dyDescent="0.25">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72.7</v>
      </c>
      <c r="K204" s="83">
        <f t="shared" si="8"/>
        <v>67.599999999999994</v>
      </c>
      <c r="L204" s="83">
        <f t="shared" si="8"/>
        <v>76.2</v>
      </c>
      <c r="M204" s="83">
        <f t="shared" si="7"/>
        <v>79.2</v>
      </c>
      <c r="N204" s="83">
        <f t="shared" si="7"/>
        <v>72.8</v>
      </c>
      <c r="O204" s="83">
        <f t="shared" si="7"/>
        <v>83.8</v>
      </c>
      <c r="P204" s="140">
        <f t="shared" si="7"/>
        <v>98.5</v>
      </c>
      <c r="Q204" s="78">
        <v>89.602803738317775</v>
      </c>
    </row>
    <row r="205" spans="1:17" ht="14.25" customHeight="1" x14ac:dyDescent="0.25">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80.099999999999994</v>
      </c>
      <c r="N205" s="83">
        <f t="shared" si="7"/>
        <v>73</v>
      </c>
      <c r="O205" s="83">
        <f t="shared" si="7"/>
        <v>84.7</v>
      </c>
      <c r="P205" s="140">
        <f t="shared" si="7"/>
        <v>97.4</v>
      </c>
      <c r="Q205" s="78">
        <v>90.186915887850475</v>
      </c>
    </row>
    <row r="206" spans="1:17" ht="14.25" customHeight="1" x14ac:dyDescent="0.25">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97.7</v>
      </c>
      <c r="Q206" s="78">
        <v>90.186915887850475</v>
      </c>
    </row>
    <row r="207" spans="1:17" ht="14.25" customHeight="1" x14ac:dyDescent="0.25">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90.186915887850475</v>
      </c>
    </row>
    <row r="208" spans="1:17" ht="14.25" customHeight="1" x14ac:dyDescent="0.25">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71.7</v>
      </c>
      <c r="K208" s="83">
        <f t="shared" si="8"/>
        <v>73.599999999999994</v>
      </c>
      <c r="L208" s="83">
        <f t="shared" si="8"/>
        <v>81.7</v>
      </c>
      <c r="M208" s="83">
        <f t="shared" si="7"/>
        <v>83.9</v>
      </c>
      <c r="N208" s="83">
        <f t="shared" si="7"/>
        <v>78.3</v>
      </c>
      <c r="O208" s="83">
        <f t="shared" si="7"/>
        <v>87.4</v>
      </c>
      <c r="P208" s="140">
        <f t="shared" si="7"/>
        <v>97.2</v>
      </c>
      <c r="Q208" s="78">
        <v>91.355140186915889</v>
      </c>
    </row>
    <row r="209" spans="1:17" ht="14.25" customHeight="1" x14ac:dyDescent="0.25">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72.400000000000006</v>
      </c>
      <c r="K209" s="83">
        <f t="shared" si="8"/>
        <v>78.099999999999994</v>
      </c>
      <c r="L209" s="83">
        <f t="shared" si="8"/>
        <v>85.1</v>
      </c>
      <c r="M209" s="83">
        <f t="shared" si="7"/>
        <v>84.4</v>
      </c>
      <c r="N209" s="83">
        <f t="shared" si="7"/>
        <v>82.1</v>
      </c>
      <c r="O209" s="83">
        <f t="shared" si="7"/>
        <v>90.3</v>
      </c>
      <c r="P209" s="140">
        <f t="shared" si="7"/>
        <v>97.8</v>
      </c>
      <c r="Q209" s="78">
        <v>91.355140186915889</v>
      </c>
    </row>
    <row r="210" spans="1:17" ht="14.25" customHeight="1" x14ac:dyDescent="0.25">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71.099999999999994</v>
      </c>
      <c r="K210" s="83">
        <f t="shared" si="8"/>
        <v>80.3</v>
      </c>
      <c r="L210" s="83">
        <f t="shared" si="8"/>
        <v>87.2</v>
      </c>
      <c r="M210" s="83">
        <f t="shared" si="7"/>
        <v>84.3</v>
      </c>
      <c r="N210" s="83">
        <f t="shared" si="7"/>
        <v>83.9</v>
      </c>
      <c r="O210" s="83">
        <f t="shared" si="7"/>
        <v>89.5</v>
      </c>
      <c r="P210" s="140">
        <f t="shared" si="7"/>
        <v>98.1</v>
      </c>
      <c r="Q210" s="78">
        <v>91.355140186915889</v>
      </c>
    </row>
    <row r="211" spans="1:17" ht="14.25" customHeight="1" x14ac:dyDescent="0.25">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70.400000000000006</v>
      </c>
      <c r="K211" s="83">
        <f t="shared" si="8"/>
        <v>80.5</v>
      </c>
      <c r="L211" s="83">
        <f t="shared" si="8"/>
        <v>87.3</v>
      </c>
      <c r="M211" s="83">
        <f t="shared" si="7"/>
        <v>86.3</v>
      </c>
      <c r="N211" s="83">
        <f t="shared" si="7"/>
        <v>84.2</v>
      </c>
      <c r="O211" s="83">
        <f t="shared" si="7"/>
        <v>90.4</v>
      </c>
      <c r="P211" s="140">
        <f t="shared" si="7"/>
        <v>97.2</v>
      </c>
      <c r="Q211" s="78">
        <v>92.056074766355138</v>
      </c>
    </row>
    <row r="212" spans="1:17" ht="14.25" customHeight="1" x14ac:dyDescent="0.25">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v>
      </c>
      <c r="K212" s="83">
        <f t="shared" si="8"/>
        <v>81.400000000000006</v>
      </c>
      <c r="L212" s="83">
        <f t="shared" si="8"/>
        <v>88</v>
      </c>
      <c r="M212" s="83">
        <f t="shared" si="7"/>
        <v>84.5</v>
      </c>
      <c r="N212" s="83">
        <f t="shared" si="7"/>
        <v>84.9</v>
      </c>
      <c r="O212" s="83">
        <f t="shared" si="7"/>
        <v>90.9</v>
      </c>
      <c r="P212" s="140">
        <f t="shared" si="7"/>
        <v>97.7</v>
      </c>
      <c r="Q212" s="78">
        <v>92.056074766355138</v>
      </c>
    </row>
    <row r="213" spans="1:17" ht="14.25" customHeight="1" x14ac:dyDescent="0.25">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83.4</v>
      </c>
      <c r="L213" s="83">
        <f t="shared" si="8"/>
        <v>89.2</v>
      </c>
      <c r="M213" s="83">
        <f t="shared" si="7"/>
        <v>80</v>
      </c>
      <c r="N213" s="83">
        <f t="shared" si="7"/>
        <v>86</v>
      </c>
      <c r="O213" s="83">
        <f t="shared" si="7"/>
        <v>85.3</v>
      </c>
      <c r="P213" s="140">
        <f t="shared" si="7"/>
        <v>97.8</v>
      </c>
      <c r="Q213" s="78">
        <v>92.056074766355138</v>
      </c>
    </row>
    <row r="214" spans="1:17" ht="14.25" customHeight="1" x14ac:dyDescent="0.25">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87.4</v>
      </c>
      <c r="L214" s="83">
        <f t="shared" si="8"/>
        <v>91.5</v>
      </c>
      <c r="M214" s="83">
        <f t="shared" si="7"/>
        <v>73.5</v>
      </c>
      <c r="N214" s="83">
        <f t="shared" si="7"/>
        <v>88.7</v>
      </c>
      <c r="O214" s="83">
        <f t="shared" si="7"/>
        <v>80.7</v>
      </c>
      <c r="P214" s="140">
        <f t="shared" si="7"/>
        <v>97.9</v>
      </c>
      <c r="Q214" s="78">
        <v>92.056074766355138</v>
      </c>
    </row>
    <row r="215" spans="1:17" ht="14.25" customHeight="1" x14ac:dyDescent="0.25">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76.400000000000006</v>
      </c>
      <c r="K215" s="83">
        <f t="shared" si="8"/>
        <v>90.1</v>
      </c>
      <c r="L215" s="83">
        <f t="shared" si="8"/>
        <v>93.3</v>
      </c>
      <c r="M215" s="83">
        <f t="shared" si="7"/>
        <v>70.099999999999994</v>
      </c>
      <c r="N215" s="83">
        <f t="shared" si="7"/>
        <v>90.6</v>
      </c>
      <c r="O215" s="83">
        <f t="shared" si="7"/>
        <v>80.400000000000006</v>
      </c>
      <c r="P215" s="140">
        <f t="shared" si="7"/>
        <v>98.2</v>
      </c>
      <c r="Q215" s="78">
        <v>92.056074766355138</v>
      </c>
    </row>
    <row r="216" spans="1:17" ht="14.25" customHeight="1" x14ac:dyDescent="0.25">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76.400000000000006</v>
      </c>
      <c r="K216" s="83">
        <f t="shared" si="8"/>
        <v>91.9</v>
      </c>
      <c r="L216" s="83">
        <f t="shared" si="8"/>
        <v>94.4</v>
      </c>
      <c r="M216" s="83">
        <f t="shared" si="7"/>
        <v>73.5</v>
      </c>
      <c r="N216" s="83">
        <f t="shared" si="7"/>
        <v>92.2</v>
      </c>
      <c r="O216" s="83">
        <f t="shared" si="7"/>
        <v>82.3</v>
      </c>
      <c r="P216" s="140">
        <f t="shared" si="7"/>
        <v>98.8</v>
      </c>
      <c r="Q216" s="78">
        <v>92.056074766355138</v>
      </c>
    </row>
    <row r="217" spans="1:17" ht="14.25" customHeight="1" x14ac:dyDescent="0.25">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v>
      </c>
      <c r="L217" s="83">
        <f t="shared" si="8"/>
        <v>94.7</v>
      </c>
      <c r="M217" s="83">
        <f t="shared" si="7"/>
        <v>68.2</v>
      </c>
      <c r="N217" s="83">
        <f t="shared" si="7"/>
        <v>92.2</v>
      </c>
      <c r="O217" s="83">
        <f t="shared" si="7"/>
        <v>81.3</v>
      </c>
      <c r="P217" s="140">
        <f t="shared" si="7"/>
        <v>97.8</v>
      </c>
      <c r="Q217" s="78">
        <v>92.172897196261687</v>
      </c>
    </row>
    <row r="218" spans="1:17" ht="14.25" customHeight="1" x14ac:dyDescent="0.25">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76.7</v>
      </c>
      <c r="K218" s="83">
        <f t="shared" si="8"/>
        <v>92.3</v>
      </c>
      <c r="L218" s="83">
        <f t="shared" si="8"/>
        <v>95</v>
      </c>
      <c r="M218" s="83">
        <f t="shared" si="7"/>
        <v>69.8</v>
      </c>
      <c r="N218" s="83">
        <f t="shared" si="7"/>
        <v>92.6</v>
      </c>
      <c r="O218" s="83">
        <f t="shared" si="7"/>
        <v>80.599999999999994</v>
      </c>
      <c r="P218" s="140">
        <f t="shared" si="7"/>
        <v>98.3</v>
      </c>
      <c r="Q218" s="78">
        <v>92.172897196261687</v>
      </c>
    </row>
    <row r="219" spans="1:17" ht="14.25" customHeight="1" x14ac:dyDescent="0.25">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76.7</v>
      </c>
      <c r="K219" s="83">
        <f t="shared" si="8"/>
        <v>91.6</v>
      </c>
      <c r="L219" s="83">
        <f t="shared" si="8"/>
        <v>95</v>
      </c>
      <c r="M219" s="83">
        <f t="shared" si="7"/>
        <v>72.2</v>
      </c>
      <c r="N219" s="83">
        <f t="shared" si="7"/>
        <v>92.3</v>
      </c>
      <c r="O219" s="83">
        <f t="shared" si="7"/>
        <v>82.6</v>
      </c>
      <c r="P219" s="140">
        <f t="shared" si="7"/>
        <v>98.8</v>
      </c>
      <c r="Q219" s="78">
        <v>92.172897196261687</v>
      </c>
    </row>
    <row r="220" spans="1:17" ht="14.25" customHeight="1" x14ac:dyDescent="0.25">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75.400000000000006</v>
      </c>
      <c r="K220" s="140">
        <f t="shared" si="8"/>
        <v>87.5</v>
      </c>
      <c r="L220" s="140">
        <f t="shared" si="8"/>
        <v>92.5</v>
      </c>
      <c r="M220" s="140">
        <f t="shared" si="7"/>
        <v>73.900000000000006</v>
      </c>
      <c r="N220" s="140">
        <f t="shared" si="7"/>
        <v>89.2</v>
      </c>
      <c r="O220" s="140">
        <f t="shared" si="7"/>
        <v>84.1</v>
      </c>
      <c r="P220" s="140">
        <f t="shared" si="7"/>
        <v>97.3</v>
      </c>
      <c r="Q220" s="78">
        <v>93.808411214953267</v>
      </c>
    </row>
    <row r="221" spans="1:17" ht="14.25" customHeight="1" x14ac:dyDescent="0.25">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v>
      </c>
      <c r="K221" s="140">
        <f t="shared" si="8"/>
        <v>84.7</v>
      </c>
      <c r="L221" s="140">
        <f t="shared" si="8"/>
        <v>91.4</v>
      </c>
      <c r="M221" s="140">
        <f t="shared" si="7"/>
        <v>73.599999999999994</v>
      </c>
      <c r="N221" s="140">
        <f t="shared" si="7"/>
        <v>87.4</v>
      </c>
      <c r="O221" s="140">
        <f t="shared" si="7"/>
        <v>86.9</v>
      </c>
      <c r="P221" s="140">
        <f t="shared" si="7"/>
        <v>97.5</v>
      </c>
      <c r="Q221" s="78">
        <v>93.808411214953267</v>
      </c>
    </row>
    <row r="222" spans="1:17" ht="14.25" customHeight="1" x14ac:dyDescent="0.25">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74.7</v>
      </c>
      <c r="K222" s="140">
        <f t="shared" si="8"/>
        <v>82.3</v>
      </c>
      <c r="L222" s="140">
        <f t="shared" si="8"/>
        <v>90.2</v>
      </c>
      <c r="M222" s="140">
        <f t="shared" si="7"/>
        <v>75.400000000000006</v>
      </c>
      <c r="N222" s="140">
        <f t="shared" si="7"/>
        <v>85.8</v>
      </c>
      <c r="O222" s="140">
        <f t="shared" si="7"/>
        <v>87.9</v>
      </c>
      <c r="P222" s="140">
        <f t="shared" si="7"/>
        <v>97.8</v>
      </c>
      <c r="Q222" s="78">
        <v>93.808411214953267</v>
      </c>
    </row>
    <row r="223" spans="1:17" ht="14.25" customHeight="1" x14ac:dyDescent="0.25">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80.400000000000006</v>
      </c>
      <c r="L223" s="140">
        <f t="shared" si="8"/>
        <v>89.1</v>
      </c>
      <c r="M223" s="140">
        <f t="shared" si="7"/>
        <v>77.400000000000006</v>
      </c>
      <c r="N223" s="140">
        <f t="shared" si="7"/>
        <v>84.4</v>
      </c>
      <c r="O223" s="140">
        <f t="shared" si="7"/>
        <v>87.6</v>
      </c>
      <c r="P223" s="140">
        <f t="shared" si="7"/>
        <v>97.2</v>
      </c>
      <c r="Q223" s="78">
        <v>93.808411214953267</v>
      </c>
    </row>
    <row r="224" spans="1:17" ht="14.25" customHeight="1" x14ac:dyDescent="0.25">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83.7</v>
      </c>
      <c r="O224" s="140">
        <f t="shared" si="7"/>
        <v>87.1</v>
      </c>
      <c r="P224" s="140">
        <f t="shared" si="7"/>
        <v>97.5</v>
      </c>
      <c r="Q224" s="78">
        <v>93.808411214953267</v>
      </c>
    </row>
    <row r="225" spans="1:17" ht="14.25" customHeight="1" x14ac:dyDescent="0.25">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93.808411214953267</v>
      </c>
    </row>
    <row r="226" spans="1:17" ht="14.25" customHeight="1" x14ac:dyDescent="0.25">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93.92523364485983</v>
      </c>
    </row>
    <row r="227" spans="1:17" ht="14.25" customHeight="1" x14ac:dyDescent="0.25">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92.2</v>
      </c>
      <c r="P227" s="140">
        <f t="shared" si="7"/>
        <v>98.3</v>
      </c>
      <c r="Q227" s="78">
        <v>93.92523364485983</v>
      </c>
    </row>
    <row r="228" spans="1:17" ht="14.25" customHeight="1" x14ac:dyDescent="0.25">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98.8</v>
      </c>
      <c r="Q228" s="78">
        <v>93.92523364485983</v>
      </c>
    </row>
    <row r="229" spans="1:17" ht="14.25" customHeight="1" x14ac:dyDescent="0.25">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97.7</v>
      </c>
      <c r="N229" s="140">
        <f t="shared" si="7"/>
        <v>83.8</v>
      </c>
      <c r="O229" s="140">
        <f t="shared" si="7"/>
        <v>94.2</v>
      </c>
      <c r="P229" s="140">
        <f t="shared" si="7"/>
        <v>97.2</v>
      </c>
      <c r="Q229" s="78">
        <v>94.859813084112147</v>
      </c>
    </row>
    <row r="230" spans="1:17" ht="14.25" customHeight="1" x14ac:dyDescent="0.25">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81.099999999999994</v>
      </c>
      <c r="K230" s="140">
        <f t="shared" si="8"/>
        <v>87.9</v>
      </c>
      <c r="L230" s="140">
        <f t="shared" si="8"/>
        <v>97.2</v>
      </c>
      <c r="M230" s="140">
        <f t="shared" si="7"/>
        <v>97.9</v>
      </c>
      <c r="N230" s="140">
        <f t="shared" si="7"/>
        <v>92.6</v>
      </c>
      <c r="O230" s="140">
        <f t="shared" si="7"/>
        <v>94.4</v>
      </c>
      <c r="P230" s="140">
        <f t="shared" si="7"/>
        <v>97.9</v>
      </c>
      <c r="Q230" s="78">
        <v>94.859813084112147</v>
      </c>
    </row>
    <row r="231" spans="1:17" ht="14.25" customHeight="1" x14ac:dyDescent="0.25">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93.2</v>
      </c>
      <c r="O231" s="140">
        <f t="shared" si="7"/>
        <v>96.7</v>
      </c>
      <c r="P231" s="140">
        <f t="shared" si="7"/>
        <v>98.3</v>
      </c>
      <c r="Q231" s="78">
        <v>94.859813084112147</v>
      </c>
    </row>
    <row r="232" spans="1:17" ht="14.25" customHeight="1" x14ac:dyDescent="0.25">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80.599999999999994</v>
      </c>
      <c r="K232" s="140">
        <f t="shared" si="8"/>
        <v>88.5</v>
      </c>
      <c r="L232" s="140">
        <f t="shared" si="8"/>
        <v>97.9</v>
      </c>
      <c r="M232" s="140">
        <f t="shared" si="7"/>
        <v>122</v>
      </c>
      <c r="N232" s="140">
        <f t="shared" si="7"/>
        <v>94.3</v>
      </c>
      <c r="O232" s="140">
        <f t="shared" si="7"/>
        <v>97.4</v>
      </c>
      <c r="P232" s="140">
        <f t="shared" si="7"/>
        <v>97.7</v>
      </c>
      <c r="Q232" s="78">
        <v>96.144859813084111</v>
      </c>
    </row>
    <row r="233" spans="1:17" ht="14.25" customHeight="1" x14ac:dyDescent="0.25">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82.3</v>
      </c>
      <c r="K233" s="140">
        <f t="shared" si="8"/>
        <v>88.5</v>
      </c>
      <c r="L233" s="140">
        <f t="shared" si="8"/>
        <v>97.9</v>
      </c>
      <c r="M233" s="140">
        <f t="shared" si="7"/>
        <v>132.30000000000001</v>
      </c>
      <c r="N233" s="140">
        <f t="shared" si="7"/>
        <v>94.9</v>
      </c>
      <c r="O233" s="140">
        <f t="shared" si="7"/>
        <v>101.3</v>
      </c>
      <c r="P233" s="140">
        <f t="shared" si="7"/>
        <v>98.4</v>
      </c>
      <c r="Q233" s="78">
        <v>96.144859813084111</v>
      </c>
    </row>
    <row r="234" spans="1:17" ht="14.25" customHeight="1" x14ac:dyDescent="0.25">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83.9</v>
      </c>
      <c r="K234" s="140">
        <f t="shared" si="8"/>
        <v>88.5</v>
      </c>
      <c r="L234" s="140">
        <f t="shared" si="8"/>
        <v>97.9</v>
      </c>
      <c r="M234" s="140">
        <f t="shared" si="7"/>
        <v>138.19999999999999</v>
      </c>
      <c r="N234" s="140">
        <f t="shared" si="7"/>
        <v>95.2</v>
      </c>
      <c r="O234" s="140">
        <f t="shared" si="7"/>
        <v>106.3</v>
      </c>
      <c r="P234" s="140">
        <f t="shared" si="7"/>
        <v>99.1</v>
      </c>
      <c r="Q234" s="78">
        <v>96.144859813084111</v>
      </c>
    </row>
    <row r="235" spans="1:17" ht="14.25" customHeight="1" x14ac:dyDescent="0.25">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83.7</v>
      </c>
      <c r="K235" s="140">
        <f t="shared" si="8"/>
        <v>87.6</v>
      </c>
      <c r="L235" s="140">
        <f t="shared" si="8"/>
        <v>96.7</v>
      </c>
      <c r="M235" s="140">
        <f t="shared" si="7"/>
        <v>143.4</v>
      </c>
      <c r="N235" s="140">
        <f t="shared" si="7"/>
        <v>94.6</v>
      </c>
      <c r="O235" s="140">
        <f t="shared" si="7"/>
        <v>106.2</v>
      </c>
      <c r="P235" s="140">
        <f t="shared" si="7"/>
        <v>97.8</v>
      </c>
      <c r="Q235" s="78">
        <v>97.313084112149539</v>
      </c>
    </row>
    <row r="236" spans="1:17" ht="14.25" customHeight="1" x14ac:dyDescent="0.25">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97.7</v>
      </c>
      <c r="L236" s="140">
        <f t="shared" si="8"/>
        <v>100.8</v>
      </c>
      <c r="M236" s="140">
        <f t="shared" si="7"/>
        <v>121.6</v>
      </c>
      <c r="N236" s="140">
        <f t="shared" si="7"/>
        <v>100</v>
      </c>
      <c r="O236" s="140">
        <f t="shared" si="7"/>
        <v>101.3</v>
      </c>
      <c r="P236" s="140">
        <f t="shared" si="7"/>
        <v>98.5</v>
      </c>
      <c r="Q236" s="78">
        <v>97.313084112149539</v>
      </c>
    </row>
    <row r="237" spans="1:17" ht="14.25" customHeight="1" x14ac:dyDescent="0.25">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99.7</v>
      </c>
      <c r="P237" s="140">
        <f t="shared" si="7"/>
        <v>99</v>
      </c>
      <c r="Q237" s="78">
        <v>97.313084112149539</v>
      </c>
    </row>
    <row r="238" spans="1:17" ht="14.25" customHeight="1" x14ac:dyDescent="0.25">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113.1</v>
      </c>
      <c r="L238" s="140">
        <f t="shared" si="8"/>
        <v>110.9</v>
      </c>
      <c r="M238" s="140">
        <f t="shared" si="7"/>
        <v>100.3</v>
      </c>
      <c r="N238" s="140">
        <f t="shared" si="7"/>
        <v>111.2</v>
      </c>
      <c r="O238" s="140">
        <f t="shared" si="7"/>
        <v>92.7</v>
      </c>
      <c r="P238" s="140">
        <f t="shared" si="7"/>
        <v>97.8</v>
      </c>
      <c r="Q238" s="78">
        <v>98.247663551401871</v>
      </c>
    </row>
    <row r="239" spans="1:17" ht="14.25" customHeight="1" x14ac:dyDescent="0.25">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112.9</v>
      </c>
      <c r="L239" s="140">
        <f t="shared" si="8"/>
        <v>110.9</v>
      </c>
      <c r="M239" s="140">
        <f t="shared" si="7"/>
        <v>92.1</v>
      </c>
      <c r="N239" s="140">
        <f t="shared" si="7"/>
        <v>110.8</v>
      </c>
      <c r="O239" s="140">
        <f t="shared" si="7"/>
        <v>85</v>
      </c>
      <c r="P239" s="140">
        <f t="shared" si="7"/>
        <v>97.7</v>
      </c>
      <c r="Q239" s="78">
        <v>98.247663551401871</v>
      </c>
    </row>
    <row r="240" spans="1:17" ht="14.25" customHeight="1" x14ac:dyDescent="0.25">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101.7</v>
      </c>
      <c r="K240" s="140">
        <f t="shared" si="8"/>
        <v>112.9</v>
      </c>
      <c r="L240" s="140">
        <f t="shared" si="8"/>
        <v>110.9</v>
      </c>
      <c r="M240" s="140">
        <f t="shared" si="7"/>
        <v>82</v>
      </c>
      <c r="N240" s="140">
        <f t="shared" si="7"/>
        <v>110.3</v>
      </c>
      <c r="O240" s="140">
        <f t="shared" si="7"/>
        <v>79.7</v>
      </c>
      <c r="P240" s="140">
        <f t="shared" si="7"/>
        <v>97.3</v>
      </c>
      <c r="Q240" s="78">
        <v>98.247663551401871</v>
      </c>
    </row>
    <row r="241" spans="1:17" ht="14.25" customHeight="1" x14ac:dyDescent="0.25">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102.8</v>
      </c>
      <c r="K241" s="140">
        <f t="shared" si="8"/>
        <v>112.9</v>
      </c>
      <c r="L241" s="140">
        <f t="shared" si="8"/>
        <v>110.6</v>
      </c>
      <c r="M241" s="140">
        <f t="shared" si="7"/>
        <v>80.7</v>
      </c>
      <c r="N241" s="140">
        <f t="shared" si="7"/>
        <v>110.1</v>
      </c>
      <c r="O241" s="140">
        <f t="shared" si="7"/>
        <v>77.099999999999994</v>
      </c>
      <c r="P241" s="140">
        <f t="shared" si="7"/>
        <v>96.7</v>
      </c>
      <c r="Q241" s="78">
        <v>98.247663551401871</v>
      </c>
    </row>
    <row r="242" spans="1:17" ht="14.25" customHeight="1" x14ac:dyDescent="0.25">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102.9</v>
      </c>
      <c r="K242" s="140">
        <f t="shared" si="8"/>
        <v>112.9</v>
      </c>
      <c r="L242" s="140">
        <f t="shared" si="8"/>
        <v>110.6</v>
      </c>
      <c r="M242" s="140">
        <f t="shared" si="7"/>
        <v>76.2</v>
      </c>
      <c r="N242" s="140">
        <f t="shared" si="7"/>
        <v>109.9</v>
      </c>
      <c r="O242" s="140">
        <f t="shared" si="7"/>
        <v>79.599999999999994</v>
      </c>
      <c r="P242" s="140">
        <f t="shared" si="7"/>
        <v>97.5</v>
      </c>
      <c r="Q242" s="78">
        <v>98.247663551401871</v>
      </c>
    </row>
    <row r="243" spans="1:17" ht="14.25" customHeight="1" x14ac:dyDescent="0.25">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102.8</v>
      </c>
      <c r="K243" s="140">
        <f t="shared" si="8"/>
        <v>108.1</v>
      </c>
      <c r="L243" s="140">
        <f t="shared" si="8"/>
        <v>110.1</v>
      </c>
      <c r="M243" s="140">
        <f t="shared" si="7"/>
        <v>68.7</v>
      </c>
      <c r="N243" s="140">
        <f t="shared" si="7"/>
        <v>106.7</v>
      </c>
      <c r="O243" s="140">
        <f t="shared" si="7"/>
        <v>80.2</v>
      </c>
      <c r="P243" s="140">
        <f t="shared" si="7"/>
        <v>97.7</v>
      </c>
      <c r="Q243" s="78">
        <v>98.247663551401871</v>
      </c>
    </row>
    <row r="244" spans="1:17" ht="14.25" customHeight="1" x14ac:dyDescent="0.25">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72.599999999999994</v>
      </c>
      <c r="N244" s="140">
        <f t="shared" si="7"/>
        <v>103.9</v>
      </c>
      <c r="O244" s="140">
        <f t="shared" si="7"/>
        <v>83.2</v>
      </c>
      <c r="P244" s="140">
        <f t="shared" si="7"/>
        <v>97.7</v>
      </c>
      <c r="Q244" s="78">
        <v>98.481308411214954</v>
      </c>
    </row>
    <row r="245" spans="1:17" ht="14.25" customHeight="1" x14ac:dyDescent="0.25">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72.7</v>
      </c>
      <c r="N245" s="140">
        <f t="shared" si="7"/>
        <v>102.8</v>
      </c>
      <c r="O245" s="140">
        <f t="shared" si="7"/>
        <v>85.2</v>
      </c>
      <c r="P245" s="140">
        <f t="shared" si="7"/>
        <v>98.1</v>
      </c>
      <c r="Q245" s="78">
        <v>98.481308411214954</v>
      </c>
    </row>
    <row r="246" spans="1:17" ht="14.25" customHeight="1" x14ac:dyDescent="0.25">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v>
      </c>
      <c r="K246" s="140">
        <f t="shared" si="8"/>
        <v>106.8</v>
      </c>
      <c r="L246" s="140">
        <f t="shared" si="8"/>
        <v>102.1</v>
      </c>
      <c r="M246" s="140">
        <f t="shared" si="7"/>
        <v>80.5</v>
      </c>
      <c r="N246" s="140">
        <f t="shared" si="7"/>
        <v>103.2</v>
      </c>
      <c r="O246" s="140">
        <f t="shared" si="7"/>
        <v>88.5</v>
      </c>
      <c r="P246" s="140">
        <f t="shared" si="7"/>
        <v>98.5</v>
      </c>
      <c r="Q246" s="78">
        <v>98.481308411214954</v>
      </c>
    </row>
    <row r="247" spans="1:17" ht="14.25" customHeight="1" x14ac:dyDescent="0.25">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98.8</v>
      </c>
      <c r="K247" s="140">
        <f t="shared" si="8"/>
        <v>105.7</v>
      </c>
      <c r="L247" s="140">
        <f t="shared" si="8"/>
        <v>101.6</v>
      </c>
      <c r="M247" s="140">
        <f t="shared" si="7"/>
        <v>71.599999999999994</v>
      </c>
      <c r="N247" s="140">
        <f t="shared" si="7"/>
        <v>102</v>
      </c>
      <c r="O247" s="140">
        <f t="shared" si="7"/>
        <v>88.6</v>
      </c>
      <c r="P247" s="140">
        <f t="shared" si="7"/>
        <v>98</v>
      </c>
      <c r="Q247" s="78">
        <v>98.948598130841134</v>
      </c>
    </row>
    <row r="248" spans="1:17" ht="14.25" customHeight="1" x14ac:dyDescent="0.25">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99.3</v>
      </c>
      <c r="K248" s="140">
        <f t="shared" si="8"/>
        <v>105.7</v>
      </c>
      <c r="L248" s="140">
        <f t="shared" si="8"/>
        <v>101.6</v>
      </c>
      <c r="M248" s="140">
        <f t="shared" si="7"/>
        <v>79.8</v>
      </c>
      <c r="N248" s="140">
        <f t="shared" si="7"/>
        <v>102.5</v>
      </c>
      <c r="O248" s="140">
        <f t="shared" si="7"/>
        <v>89.6</v>
      </c>
      <c r="P248" s="140">
        <f t="shared" ref="P248:P311" si="9">ROUND((I248/$Q248)*100,1)</f>
        <v>98.3</v>
      </c>
      <c r="Q248" s="78">
        <v>98.948598130841134</v>
      </c>
    </row>
    <row r="249" spans="1:17" ht="14.25" customHeight="1" x14ac:dyDescent="0.25">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99.6</v>
      </c>
      <c r="K249" s="140">
        <f t="shared" si="8"/>
        <v>105.7</v>
      </c>
      <c r="L249" s="140">
        <f t="shared" si="8"/>
        <v>101.6</v>
      </c>
      <c r="M249" s="140">
        <f t="shared" si="8"/>
        <v>77.900000000000006</v>
      </c>
      <c r="N249" s="140">
        <f t="shared" si="8"/>
        <v>102.4</v>
      </c>
      <c r="O249" s="140">
        <f t="shared" si="8"/>
        <v>91.6</v>
      </c>
      <c r="P249" s="140">
        <f t="shared" si="9"/>
        <v>98.5</v>
      </c>
      <c r="Q249" s="78">
        <v>98.948598130841134</v>
      </c>
    </row>
    <row r="250" spans="1:17" ht="14.25" customHeight="1" x14ac:dyDescent="0.25">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106.3</v>
      </c>
      <c r="L250" s="140">
        <f t="shared" si="10"/>
        <v>101.9</v>
      </c>
      <c r="M250" s="140">
        <f t="shared" si="10"/>
        <v>83.5</v>
      </c>
      <c r="N250" s="140">
        <f t="shared" si="10"/>
        <v>103.2</v>
      </c>
      <c r="O250" s="140">
        <f t="shared" si="10"/>
        <v>91.7</v>
      </c>
      <c r="P250" s="140">
        <f t="shared" si="9"/>
        <v>99.3</v>
      </c>
      <c r="Q250" s="78">
        <v>98.247663551401871</v>
      </c>
    </row>
    <row r="251" spans="1:17" ht="14.25" customHeight="1" x14ac:dyDescent="0.25">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106.3</v>
      </c>
      <c r="L251" s="140">
        <f t="shared" si="10"/>
        <v>101.9</v>
      </c>
      <c r="M251" s="140">
        <f t="shared" si="10"/>
        <v>85.8</v>
      </c>
      <c r="N251" s="140">
        <f t="shared" si="10"/>
        <v>103.4</v>
      </c>
      <c r="O251" s="140">
        <f t="shared" si="10"/>
        <v>94.2</v>
      </c>
      <c r="P251" s="140">
        <f t="shared" si="9"/>
        <v>99.6</v>
      </c>
      <c r="Q251" s="78">
        <v>98.247663551401871</v>
      </c>
    </row>
    <row r="252" spans="1:17" ht="14.25" customHeight="1" x14ac:dyDescent="0.25">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106.3</v>
      </c>
      <c r="L252" s="140">
        <f t="shared" si="10"/>
        <v>101.9</v>
      </c>
      <c r="M252" s="140">
        <f t="shared" si="10"/>
        <v>87.7</v>
      </c>
      <c r="N252" s="140">
        <f t="shared" si="10"/>
        <v>103.5</v>
      </c>
      <c r="O252" s="140">
        <f t="shared" si="10"/>
        <v>94.4</v>
      </c>
      <c r="P252" s="140">
        <f t="shared" si="9"/>
        <v>100.2</v>
      </c>
      <c r="Q252" s="78">
        <v>98.247663551401871</v>
      </c>
    </row>
    <row r="253" spans="1:17" ht="14.25" customHeight="1" x14ac:dyDescent="0.25">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101.7</v>
      </c>
      <c r="K253" s="140">
        <f t="shared" si="10"/>
        <v>105</v>
      </c>
      <c r="L253" s="140">
        <f t="shared" si="10"/>
        <v>100.5</v>
      </c>
      <c r="M253" s="140">
        <f t="shared" si="10"/>
        <v>104</v>
      </c>
      <c r="N253" s="140">
        <f t="shared" si="10"/>
        <v>102.9</v>
      </c>
      <c r="O253" s="140">
        <f t="shared" si="10"/>
        <v>95.2</v>
      </c>
      <c r="P253" s="140">
        <f t="shared" si="9"/>
        <v>98.6</v>
      </c>
      <c r="Q253" s="78">
        <v>99.649532710280369</v>
      </c>
    </row>
    <row r="254" spans="1:17" ht="14.25" customHeight="1" x14ac:dyDescent="0.25">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101.8</v>
      </c>
      <c r="K254" s="140">
        <f t="shared" si="10"/>
        <v>101.9</v>
      </c>
      <c r="L254" s="140">
        <f t="shared" si="10"/>
        <v>100.5</v>
      </c>
      <c r="M254" s="140">
        <f t="shared" si="10"/>
        <v>90.9</v>
      </c>
      <c r="N254" s="140">
        <f t="shared" si="10"/>
        <v>100.9</v>
      </c>
      <c r="O254" s="140">
        <f t="shared" si="10"/>
        <v>95.9</v>
      </c>
      <c r="P254" s="140">
        <f t="shared" si="9"/>
        <v>99</v>
      </c>
      <c r="Q254" s="78">
        <v>99.649532710280369</v>
      </c>
    </row>
    <row r="255" spans="1:17" ht="14.25" customHeight="1" x14ac:dyDescent="0.25">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101.8</v>
      </c>
      <c r="K255" s="140">
        <f t="shared" si="10"/>
        <v>101.9</v>
      </c>
      <c r="L255" s="140">
        <f t="shared" si="10"/>
        <v>100.5</v>
      </c>
      <c r="M255" s="140">
        <f t="shared" si="10"/>
        <v>97.3</v>
      </c>
      <c r="N255" s="140">
        <f t="shared" si="10"/>
        <v>101.1</v>
      </c>
      <c r="O255" s="140">
        <f t="shared" si="10"/>
        <v>98.5</v>
      </c>
      <c r="P255" s="140">
        <f t="shared" si="9"/>
        <v>99.6</v>
      </c>
      <c r="Q255" s="78">
        <v>99.649532710280369</v>
      </c>
    </row>
    <row r="256" spans="1:17" ht="14.25" customHeight="1" x14ac:dyDescent="0.25">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101.6</v>
      </c>
      <c r="K256" s="140">
        <f t="shared" si="10"/>
        <v>98.8</v>
      </c>
      <c r="L256" s="140">
        <f t="shared" si="10"/>
        <v>100</v>
      </c>
      <c r="M256" s="140">
        <f t="shared" si="10"/>
        <v>100.2</v>
      </c>
      <c r="N256" s="140">
        <f t="shared" si="10"/>
        <v>99.5</v>
      </c>
      <c r="O256" s="140">
        <f t="shared" si="10"/>
        <v>102.7</v>
      </c>
      <c r="P256" s="140">
        <f t="shared" si="9"/>
        <v>99.9</v>
      </c>
      <c r="Q256" s="78">
        <v>99.883177570093466</v>
      </c>
    </row>
    <row r="257" spans="1:17" ht="14.25" customHeight="1" x14ac:dyDescent="0.25">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99.2</v>
      </c>
      <c r="K257" s="140">
        <f t="shared" si="10"/>
        <v>98.8</v>
      </c>
      <c r="L257" s="140">
        <f t="shared" si="10"/>
        <v>100</v>
      </c>
      <c r="M257" s="140">
        <f t="shared" si="10"/>
        <v>100.2</v>
      </c>
      <c r="N257" s="140">
        <f t="shared" si="10"/>
        <v>99.3</v>
      </c>
      <c r="O257" s="140">
        <f t="shared" si="10"/>
        <v>103.1</v>
      </c>
      <c r="P257" s="140">
        <f t="shared" si="9"/>
        <v>100.1</v>
      </c>
      <c r="Q257" s="78">
        <v>99.883177570093466</v>
      </c>
    </row>
    <row r="258" spans="1:17" ht="14.25" customHeight="1" x14ac:dyDescent="0.25">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v>
      </c>
      <c r="K258" s="140">
        <f t="shared" si="10"/>
        <v>98.8</v>
      </c>
      <c r="L258" s="140">
        <f t="shared" si="10"/>
        <v>100</v>
      </c>
      <c r="M258" s="140">
        <f t="shared" si="10"/>
        <v>96.9</v>
      </c>
      <c r="N258" s="140">
        <f t="shared" si="10"/>
        <v>99.2</v>
      </c>
      <c r="O258" s="140">
        <f t="shared" si="10"/>
        <v>101.1</v>
      </c>
      <c r="P258" s="140">
        <f t="shared" si="9"/>
        <v>100.2</v>
      </c>
      <c r="Q258" s="78">
        <v>99.883177570093466</v>
      </c>
    </row>
    <row r="259" spans="1:17" ht="14.25" customHeight="1" x14ac:dyDescent="0.25">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5">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5">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5">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100.4</v>
      </c>
      <c r="K262" s="140">
        <f t="shared" si="10"/>
        <v>98.1</v>
      </c>
      <c r="L262" s="140">
        <f t="shared" si="10"/>
        <v>99</v>
      </c>
      <c r="M262" s="140">
        <f t="shared" si="10"/>
        <v>97.6</v>
      </c>
      <c r="N262" s="140">
        <f t="shared" si="10"/>
        <v>98.5</v>
      </c>
      <c r="O262" s="140">
        <f t="shared" si="10"/>
        <v>99.7</v>
      </c>
      <c r="P262" s="140">
        <f t="shared" si="9"/>
        <v>100.1</v>
      </c>
      <c r="Q262" s="78">
        <v>100.58411214953271</v>
      </c>
    </row>
    <row r="263" spans="1:17" ht="14.25" customHeight="1" x14ac:dyDescent="0.25">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v>
      </c>
      <c r="K263" s="140">
        <f t="shared" si="10"/>
        <v>98.1</v>
      </c>
      <c r="L263" s="140">
        <f t="shared" si="10"/>
        <v>99</v>
      </c>
      <c r="M263" s="140">
        <f t="shared" si="10"/>
        <v>101</v>
      </c>
      <c r="N263" s="140">
        <f t="shared" si="10"/>
        <v>98.7</v>
      </c>
      <c r="O263" s="140">
        <f t="shared" si="10"/>
        <v>101.3</v>
      </c>
      <c r="P263" s="140">
        <f t="shared" si="9"/>
        <v>100.4</v>
      </c>
      <c r="Q263" s="78">
        <v>100.58411214953271</v>
      </c>
    </row>
    <row r="264" spans="1:17" ht="14.25" customHeight="1" x14ac:dyDescent="0.25">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100.3</v>
      </c>
      <c r="M264" s="140">
        <f t="shared" si="10"/>
        <v>127.4</v>
      </c>
      <c r="N264" s="140">
        <f t="shared" si="10"/>
        <v>102.7</v>
      </c>
      <c r="O264" s="140">
        <f t="shared" si="10"/>
        <v>104.2</v>
      </c>
      <c r="P264" s="140">
        <f t="shared" si="9"/>
        <v>101.4</v>
      </c>
      <c r="Q264" s="78">
        <v>100.58411214953271</v>
      </c>
    </row>
    <row r="265" spans="1:17" ht="14.25" customHeight="1" x14ac:dyDescent="0.25">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101.8</v>
      </c>
      <c r="O265" s="140">
        <f t="shared" si="10"/>
        <v>107</v>
      </c>
      <c r="P265" s="140">
        <f t="shared" si="9"/>
        <v>99.9</v>
      </c>
      <c r="Q265" s="78">
        <v>102.21962616822431</v>
      </c>
    </row>
    <row r="266" spans="1:17" ht="14.25" customHeight="1" x14ac:dyDescent="0.25">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102.21962616822431</v>
      </c>
    </row>
    <row r="267" spans="1:17" ht="14.25" customHeight="1" x14ac:dyDescent="0.25">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102.7</v>
      </c>
      <c r="L267" s="140">
        <f t="shared" si="10"/>
        <v>101.7</v>
      </c>
      <c r="M267" s="140">
        <f t="shared" si="10"/>
        <v>127.6</v>
      </c>
      <c r="N267" s="140">
        <f t="shared" si="10"/>
        <v>103.4</v>
      </c>
      <c r="O267" s="140">
        <f t="shared" si="10"/>
        <v>111.4</v>
      </c>
      <c r="P267" s="140">
        <f t="shared" si="9"/>
        <v>100.9</v>
      </c>
      <c r="Q267" s="78">
        <v>102.21962616822431</v>
      </c>
    </row>
    <row r="268" spans="1:17" ht="14.25" customHeight="1" x14ac:dyDescent="0.25">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101.51869158878506</v>
      </c>
    </row>
    <row r="269" spans="1:17" ht="14.25" customHeight="1" x14ac:dyDescent="0.25">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123.6</v>
      </c>
      <c r="N269" s="140">
        <f t="shared" si="10"/>
        <v>103.9</v>
      </c>
      <c r="O269" s="140">
        <f t="shared" si="10"/>
        <v>115.3</v>
      </c>
      <c r="P269" s="140">
        <f t="shared" si="9"/>
        <v>102.9</v>
      </c>
      <c r="Q269" s="78">
        <v>101.51869158878506</v>
      </c>
    </row>
    <row r="270" spans="1:17" ht="14.25" customHeight="1" x14ac:dyDescent="0.25">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101</v>
      </c>
      <c r="K270" s="140">
        <f t="shared" si="10"/>
        <v>103.4</v>
      </c>
      <c r="L270" s="140">
        <f t="shared" si="10"/>
        <v>102.4</v>
      </c>
      <c r="M270" s="140">
        <f t="shared" si="10"/>
        <v>126.8</v>
      </c>
      <c r="N270" s="140">
        <f t="shared" si="10"/>
        <v>103.9</v>
      </c>
      <c r="O270" s="140">
        <f t="shared" si="10"/>
        <v>114.5</v>
      </c>
      <c r="P270" s="140">
        <f t="shared" si="9"/>
        <v>102.8</v>
      </c>
      <c r="Q270" s="78">
        <v>101.51869158878506</v>
      </c>
    </row>
    <row r="271" spans="1:17" ht="14.25" customHeight="1" x14ac:dyDescent="0.25">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100.6</v>
      </c>
      <c r="K271" s="140">
        <f t="shared" si="10"/>
        <v>102.9</v>
      </c>
      <c r="L271" s="140">
        <f t="shared" si="10"/>
        <v>101.8</v>
      </c>
      <c r="M271" s="140">
        <f t="shared" si="10"/>
        <v>122.2</v>
      </c>
      <c r="N271" s="140">
        <f t="shared" si="10"/>
        <v>103.2</v>
      </c>
      <c r="O271" s="140">
        <f t="shared" si="10"/>
        <v>113.1</v>
      </c>
      <c r="P271" s="140">
        <f t="shared" si="9"/>
        <v>102.2</v>
      </c>
      <c r="Q271" s="78">
        <v>102.10280373831777</v>
      </c>
    </row>
    <row r="272" spans="1:17" ht="14.25" customHeight="1" x14ac:dyDescent="0.25">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100.7</v>
      </c>
      <c r="K272" s="140">
        <f t="shared" si="10"/>
        <v>104.7</v>
      </c>
      <c r="L272" s="140">
        <f t="shared" si="10"/>
        <v>102.8</v>
      </c>
      <c r="M272" s="140">
        <f t="shared" si="10"/>
        <v>117.6</v>
      </c>
      <c r="N272" s="140">
        <f t="shared" si="10"/>
        <v>104.5</v>
      </c>
      <c r="O272" s="140">
        <f t="shared" si="10"/>
        <v>113.8</v>
      </c>
      <c r="P272" s="140">
        <f t="shared" si="9"/>
        <v>102.8</v>
      </c>
      <c r="Q272" s="78">
        <v>102.10280373831777</v>
      </c>
    </row>
    <row r="273" spans="1:17" ht="14.25" customHeight="1" x14ac:dyDescent="0.25">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101.3</v>
      </c>
      <c r="K273" s="140">
        <f t="shared" si="10"/>
        <v>118.2</v>
      </c>
      <c r="L273" s="140">
        <f t="shared" si="10"/>
        <v>110.5</v>
      </c>
      <c r="M273" s="140">
        <f t="shared" si="10"/>
        <v>121.2</v>
      </c>
      <c r="N273" s="140">
        <f t="shared" si="10"/>
        <v>114.8</v>
      </c>
      <c r="O273" s="140">
        <f t="shared" si="10"/>
        <v>113.6</v>
      </c>
      <c r="P273" s="140">
        <f t="shared" si="9"/>
        <v>103.4</v>
      </c>
      <c r="Q273" s="78">
        <v>102.10280373831777</v>
      </c>
    </row>
    <row r="274" spans="1:17" ht="14.25" customHeight="1" x14ac:dyDescent="0.25">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119.1</v>
      </c>
      <c r="L274" s="83">
        <f t="shared" si="10"/>
        <v>111.3</v>
      </c>
      <c r="M274" s="83">
        <f t="shared" si="10"/>
        <v>119.9</v>
      </c>
      <c r="N274" s="83">
        <f t="shared" si="10"/>
        <v>115.6</v>
      </c>
      <c r="O274" s="83">
        <f t="shared" si="10"/>
        <v>112.6</v>
      </c>
      <c r="P274" s="140">
        <f t="shared" si="9"/>
        <v>102.8</v>
      </c>
      <c r="Q274" s="78">
        <v>102.80373831775702</v>
      </c>
    </row>
    <row r="275" spans="1:17" ht="14.25" customHeight="1" x14ac:dyDescent="0.25">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106.9</v>
      </c>
      <c r="K275" s="83">
        <f t="shared" si="10"/>
        <v>120.2</v>
      </c>
      <c r="L275" s="83">
        <f t="shared" si="10"/>
        <v>112</v>
      </c>
      <c r="M275" s="83">
        <f t="shared" si="10"/>
        <v>127.3</v>
      </c>
      <c r="N275" s="83">
        <f t="shared" si="10"/>
        <v>116.8</v>
      </c>
      <c r="O275" s="83">
        <f t="shared" si="10"/>
        <v>112.1</v>
      </c>
      <c r="P275" s="140">
        <f t="shared" si="9"/>
        <v>102.9</v>
      </c>
      <c r="Q275" s="78">
        <v>102.80373831775702</v>
      </c>
    </row>
    <row r="276" spans="1:17" ht="14.25" customHeight="1" x14ac:dyDescent="0.25">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112</v>
      </c>
      <c r="M276" s="83">
        <f t="shared" si="10"/>
        <v>127.8</v>
      </c>
      <c r="N276" s="83">
        <f t="shared" si="10"/>
        <v>116.8</v>
      </c>
      <c r="O276" s="83">
        <f t="shared" si="10"/>
        <v>111.5</v>
      </c>
      <c r="P276" s="140">
        <f t="shared" si="9"/>
        <v>103.5</v>
      </c>
      <c r="Q276" s="78">
        <v>102.80373831775702</v>
      </c>
    </row>
    <row r="277" spans="1:17" ht="14.25" customHeight="1" x14ac:dyDescent="0.25">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106.7</v>
      </c>
      <c r="K277" s="83">
        <f t="shared" si="10"/>
        <v>119.7</v>
      </c>
      <c r="L277" s="83">
        <f t="shared" si="10"/>
        <v>111.5</v>
      </c>
      <c r="M277" s="83">
        <f t="shared" si="10"/>
        <v>127.5</v>
      </c>
      <c r="N277" s="83">
        <f t="shared" si="10"/>
        <v>116.3</v>
      </c>
      <c r="O277" s="83">
        <f t="shared" si="10"/>
        <v>111.5</v>
      </c>
      <c r="P277" s="140">
        <f t="shared" si="9"/>
        <v>102.5</v>
      </c>
      <c r="Q277" s="78">
        <v>103.27102803738319</v>
      </c>
    </row>
    <row r="278" spans="1:17" ht="14.25" customHeight="1" x14ac:dyDescent="0.25">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118.5</v>
      </c>
      <c r="L278" s="83">
        <f t="shared" si="10"/>
        <v>110.1</v>
      </c>
      <c r="M278" s="83">
        <f t="shared" si="10"/>
        <v>129.80000000000001</v>
      </c>
      <c r="N278" s="83">
        <f t="shared" si="10"/>
        <v>115.2</v>
      </c>
      <c r="O278" s="83">
        <f t="shared" si="10"/>
        <v>113</v>
      </c>
      <c r="P278" s="140">
        <f t="shared" si="9"/>
        <v>103</v>
      </c>
      <c r="Q278" s="78">
        <v>103.27102803738319</v>
      </c>
    </row>
    <row r="279" spans="1:17" ht="14.25" customHeight="1" x14ac:dyDescent="0.25">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v>
      </c>
      <c r="L279" s="83">
        <f t="shared" si="10"/>
        <v>108.9</v>
      </c>
      <c r="M279" s="83">
        <f t="shared" si="10"/>
        <v>132.1</v>
      </c>
      <c r="N279" s="83">
        <f t="shared" si="10"/>
        <v>114.6</v>
      </c>
      <c r="O279" s="83">
        <f t="shared" si="10"/>
        <v>115.5</v>
      </c>
      <c r="P279" s="140">
        <f t="shared" si="9"/>
        <v>103.3</v>
      </c>
      <c r="Q279" s="78">
        <v>103.27102803738319</v>
      </c>
    </row>
    <row r="280" spans="1:17" ht="14.25" customHeight="1" x14ac:dyDescent="0.25">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108.7</v>
      </c>
      <c r="M280" s="83">
        <f t="shared" si="10"/>
        <v>130.4</v>
      </c>
      <c r="N280" s="83">
        <f t="shared" si="10"/>
        <v>114</v>
      </c>
      <c r="O280" s="83">
        <f t="shared" si="10"/>
        <v>117.8</v>
      </c>
      <c r="P280" s="140">
        <f t="shared" si="9"/>
        <v>103.9</v>
      </c>
      <c r="Q280" s="78">
        <v>103.38785046728974</v>
      </c>
    </row>
    <row r="281" spans="1:17" ht="14.25" customHeight="1" x14ac:dyDescent="0.25">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123.1</v>
      </c>
      <c r="N281" s="83">
        <f t="shared" si="10"/>
        <v>113.6</v>
      </c>
      <c r="O281" s="83">
        <f t="shared" si="10"/>
        <v>114.2</v>
      </c>
      <c r="P281" s="140">
        <f t="shared" si="9"/>
        <v>103.8</v>
      </c>
      <c r="Q281" s="78">
        <v>103.38785046728974</v>
      </c>
    </row>
    <row r="282" spans="1:17" ht="14.25" customHeight="1" x14ac:dyDescent="0.25">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103.38785046728974</v>
      </c>
    </row>
    <row r="283" spans="1:17" ht="14.25" customHeight="1" x14ac:dyDescent="0.25">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103.2</v>
      </c>
      <c r="K283" s="83">
        <f t="shared" si="10"/>
        <v>116.7</v>
      </c>
      <c r="L283" s="83">
        <f t="shared" si="10"/>
        <v>108.1</v>
      </c>
      <c r="M283" s="83">
        <f t="shared" si="10"/>
        <v>115.9</v>
      </c>
      <c r="N283" s="83">
        <f t="shared" si="10"/>
        <v>112.7</v>
      </c>
      <c r="O283" s="83">
        <f t="shared" si="10"/>
        <v>109</v>
      </c>
      <c r="P283" s="140">
        <f t="shared" si="9"/>
        <v>103</v>
      </c>
      <c r="Q283" s="78">
        <v>103.8551401869159</v>
      </c>
    </row>
    <row r="284" spans="1:17" ht="14.25" customHeight="1" x14ac:dyDescent="0.25">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103.1</v>
      </c>
      <c r="K284" s="83">
        <f t="shared" si="10"/>
        <v>116.7</v>
      </c>
      <c r="L284" s="83">
        <f t="shared" si="10"/>
        <v>108.1</v>
      </c>
      <c r="M284" s="83">
        <f t="shared" si="10"/>
        <v>124.1</v>
      </c>
      <c r="N284" s="83">
        <f t="shared" si="10"/>
        <v>113.1</v>
      </c>
      <c r="O284" s="83">
        <f t="shared" si="10"/>
        <v>111.8</v>
      </c>
      <c r="P284" s="140">
        <f t="shared" si="9"/>
        <v>103.5</v>
      </c>
      <c r="Q284" s="78">
        <v>103.8551401869159</v>
      </c>
    </row>
    <row r="285" spans="1:17" ht="14.25" customHeight="1" x14ac:dyDescent="0.25">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127.5</v>
      </c>
      <c r="N285" s="83">
        <f t="shared" si="10"/>
        <v>113.3</v>
      </c>
      <c r="O285" s="83">
        <f t="shared" si="10"/>
        <v>114.8</v>
      </c>
      <c r="P285" s="140">
        <f t="shared" si="9"/>
        <v>103.9</v>
      </c>
      <c r="Q285" s="78">
        <v>103.8551401869159</v>
      </c>
    </row>
    <row r="286" spans="1:17" ht="14.25" customHeight="1" x14ac:dyDescent="0.25">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v>
      </c>
      <c r="N286" s="83">
        <f t="shared" si="10"/>
        <v>112.5</v>
      </c>
      <c r="O286" s="83">
        <f t="shared" si="10"/>
        <v>113.3</v>
      </c>
      <c r="P286" s="140">
        <f t="shared" si="9"/>
        <v>103.8</v>
      </c>
      <c r="Q286" s="78">
        <v>104.55607476635515</v>
      </c>
    </row>
    <row r="287" spans="1:17" ht="14.25" customHeight="1" x14ac:dyDescent="0.25">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v>
      </c>
      <c r="N287" s="83">
        <f t="shared" si="10"/>
        <v>114.3</v>
      </c>
      <c r="O287" s="83">
        <f t="shared" si="10"/>
        <v>111.3</v>
      </c>
      <c r="P287" s="140">
        <f t="shared" si="9"/>
        <v>104</v>
      </c>
      <c r="Q287" s="78">
        <v>104.55607476635515</v>
      </c>
    </row>
    <row r="288" spans="1:17" ht="14.25" customHeight="1" x14ac:dyDescent="0.25">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131.5</v>
      </c>
      <c r="N288" s="83">
        <f t="shared" si="10"/>
        <v>120.1</v>
      </c>
      <c r="O288" s="83">
        <f t="shared" si="10"/>
        <v>109.3</v>
      </c>
      <c r="P288" s="140">
        <f t="shared" si="9"/>
        <v>104.4</v>
      </c>
      <c r="Q288" s="78">
        <v>104.55607476635515</v>
      </c>
    </row>
    <row r="289" spans="1:17" ht="14.25" customHeight="1" x14ac:dyDescent="0.25">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103.8</v>
      </c>
      <c r="K289" s="83">
        <f t="shared" si="10"/>
        <v>123.2</v>
      </c>
      <c r="L289" s="83">
        <f t="shared" si="10"/>
        <v>113.4</v>
      </c>
      <c r="M289" s="83">
        <f t="shared" si="10"/>
        <v>127.7</v>
      </c>
      <c r="N289" s="83">
        <f t="shared" si="10"/>
        <v>118.9</v>
      </c>
      <c r="O289" s="83">
        <f t="shared" si="10"/>
        <v>108.4</v>
      </c>
      <c r="P289" s="140">
        <f t="shared" si="9"/>
        <v>103</v>
      </c>
      <c r="Q289" s="78">
        <v>105.49065420560748</v>
      </c>
    </row>
    <row r="290" spans="1:17" ht="14.25" customHeight="1" x14ac:dyDescent="0.25">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v>
      </c>
      <c r="K290" s="83">
        <f t="shared" si="10"/>
        <v>124.4</v>
      </c>
      <c r="L290" s="83">
        <f t="shared" si="10"/>
        <v>114.7</v>
      </c>
      <c r="M290" s="83">
        <f t="shared" si="10"/>
        <v>135.69999999999999</v>
      </c>
      <c r="N290" s="83">
        <f t="shared" si="10"/>
        <v>120.5</v>
      </c>
      <c r="O290" s="83">
        <f t="shared" si="10"/>
        <v>111.4</v>
      </c>
      <c r="P290" s="140">
        <f t="shared" si="9"/>
        <v>103.7</v>
      </c>
      <c r="Q290" s="78">
        <v>105.49065420560748</v>
      </c>
    </row>
    <row r="291" spans="1:17" ht="14.25" customHeight="1" x14ac:dyDescent="0.25">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103.5</v>
      </c>
      <c r="K291" s="83">
        <f t="shared" si="10"/>
        <v>124.4</v>
      </c>
      <c r="L291" s="83">
        <f t="shared" si="10"/>
        <v>114.7</v>
      </c>
      <c r="M291" s="83">
        <f t="shared" si="10"/>
        <v>134.1</v>
      </c>
      <c r="N291" s="83">
        <f t="shared" si="10"/>
        <v>120.3</v>
      </c>
      <c r="O291" s="83">
        <f t="shared" si="10"/>
        <v>113.2</v>
      </c>
      <c r="P291" s="140">
        <f t="shared" si="9"/>
        <v>104</v>
      </c>
      <c r="Q291" s="78">
        <v>105.49065420560748</v>
      </c>
    </row>
    <row r="292" spans="1:17" ht="14.25" customHeight="1" x14ac:dyDescent="0.25">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103.3</v>
      </c>
      <c r="K292" s="83">
        <f t="shared" si="10"/>
        <v>124.2</v>
      </c>
      <c r="L292" s="83">
        <f t="shared" si="10"/>
        <v>114.4</v>
      </c>
      <c r="M292" s="83">
        <f t="shared" ref="M292:P355" si="11">ROUND((F292/$Q292)*100,1)</f>
        <v>126.6</v>
      </c>
      <c r="N292" s="83">
        <f t="shared" si="11"/>
        <v>119.8</v>
      </c>
      <c r="O292" s="83">
        <f t="shared" si="11"/>
        <v>110.8</v>
      </c>
      <c r="P292" s="140">
        <f t="shared" si="9"/>
        <v>104</v>
      </c>
      <c r="Q292" s="78">
        <v>105.72429906542055</v>
      </c>
    </row>
    <row r="293" spans="1:17" ht="14.25" customHeight="1" x14ac:dyDescent="0.25">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103.5</v>
      </c>
      <c r="K293" s="83">
        <f t="shared" si="12"/>
        <v>124.2</v>
      </c>
      <c r="L293" s="83">
        <f t="shared" si="12"/>
        <v>114.4</v>
      </c>
      <c r="M293" s="83">
        <f t="shared" si="11"/>
        <v>118.3</v>
      </c>
      <c r="N293" s="83">
        <f t="shared" si="11"/>
        <v>119.5</v>
      </c>
      <c r="O293" s="83">
        <f t="shared" si="11"/>
        <v>108.4</v>
      </c>
      <c r="P293" s="140">
        <f t="shared" si="9"/>
        <v>104.2</v>
      </c>
      <c r="Q293" s="78">
        <v>105.72429906542055</v>
      </c>
    </row>
    <row r="294" spans="1:17" ht="14.25" customHeight="1" x14ac:dyDescent="0.25">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103.4</v>
      </c>
      <c r="K294" s="83">
        <f t="shared" si="12"/>
        <v>124.2</v>
      </c>
      <c r="L294" s="83">
        <f t="shared" si="12"/>
        <v>114.4</v>
      </c>
      <c r="M294" s="83">
        <f t="shared" si="11"/>
        <v>117.9</v>
      </c>
      <c r="N294" s="83">
        <f t="shared" si="11"/>
        <v>119.5</v>
      </c>
      <c r="O294" s="83">
        <f t="shared" si="11"/>
        <v>109.1</v>
      </c>
      <c r="P294" s="140">
        <f t="shared" si="9"/>
        <v>104</v>
      </c>
      <c r="Q294" s="78">
        <v>105.72429906542055</v>
      </c>
    </row>
    <row r="295" spans="1:17" ht="14.25" customHeight="1" x14ac:dyDescent="0.25">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123.5</v>
      </c>
      <c r="L295" s="83">
        <f t="shared" si="12"/>
        <v>114.2</v>
      </c>
      <c r="M295" s="83">
        <f t="shared" si="11"/>
        <v>120.4</v>
      </c>
      <c r="N295" s="83">
        <f t="shared" si="11"/>
        <v>119.2</v>
      </c>
      <c r="O295" s="83">
        <f t="shared" si="11"/>
        <v>109.1</v>
      </c>
      <c r="P295" s="83">
        <f t="shared" si="9"/>
        <v>103.4</v>
      </c>
      <c r="Q295" s="78">
        <v>106.30841121495327</v>
      </c>
    </row>
    <row r="296" spans="1:17" ht="14.25" customHeight="1" x14ac:dyDescent="0.25">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123.5</v>
      </c>
      <c r="L296" s="83">
        <f t="shared" si="12"/>
        <v>114.2</v>
      </c>
      <c r="M296" s="83">
        <f t="shared" si="11"/>
        <v>120.4</v>
      </c>
      <c r="N296" s="83">
        <f t="shared" si="11"/>
        <v>119.2</v>
      </c>
      <c r="O296" s="83">
        <f t="shared" si="11"/>
        <v>110.6</v>
      </c>
      <c r="P296" s="83">
        <f t="shared" si="9"/>
        <v>103.9</v>
      </c>
      <c r="Q296" s="78">
        <v>106.30841121495327</v>
      </c>
    </row>
    <row r="297" spans="1:17" ht="14.25" customHeight="1" x14ac:dyDescent="0.25">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103.6</v>
      </c>
      <c r="K297" s="83">
        <f t="shared" si="12"/>
        <v>123.5</v>
      </c>
      <c r="L297" s="83">
        <f t="shared" si="12"/>
        <v>114.2</v>
      </c>
      <c r="M297" s="83">
        <f t="shared" si="11"/>
        <v>123.3</v>
      </c>
      <c r="N297" s="83">
        <f t="shared" si="11"/>
        <v>119.3</v>
      </c>
      <c r="O297" s="83">
        <f t="shared" si="11"/>
        <v>110.3</v>
      </c>
      <c r="P297" s="83">
        <f t="shared" si="9"/>
        <v>104.3</v>
      </c>
      <c r="Q297" s="78">
        <v>106.30841121495327</v>
      </c>
    </row>
    <row r="298" spans="1:17" ht="14.25" customHeight="1" x14ac:dyDescent="0.25">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114.1</v>
      </c>
      <c r="M298" s="83">
        <f t="shared" si="11"/>
        <v>119.5</v>
      </c>
      <c r="N298" s="83">
        <f t="shared" si="11"/>
        <v>119.1</v>
      </c>
      <c r="O298" s="83">
        <f t="shared" si="11"/>
        <v>106.8</v>
      </c>
      <c r="P298" s="83">
        <f t="shared" si="9"/>
        <v>104.2</v>
      </c>
      <c r="Q298" s="78">
        <v>106.4252336448598</v>
      </c>
    </row>
    <row r="299" spans="1:17" ht="14.25" customHeight="1" x14ac:dyDescent="0.25">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105.6</v>
      </c>
      <c r="K299" s="83">
        <f t="shared" si="12"/>
        <v>123.3</v>
      </c>
      <c r="L299" s="83">
        <f t="shared" si="12"/>
        <v>114.1</v>
      </c>
      <c r="M299" s="83">
        <f t="shared" si="11"/>
        <v>117.2</v>
      </c>
      <c r="N299" s="83">
        <f t="shared" si="11"/>
        <v>118.9</v>
      </c>
      <c r="O299" s="83">
        <f t="shared" si="11"/>
        <v>105.4</v>
      </c>
      <c r="P299" s="83">
        <f t="shared" si="9"/>
        <v>104.3</v>
      </c>
      <c r="Q299" s="78">
        <v>106.4252336448598</v>
      </c>
    </row>
    <row r="300" spans="1:17" ht="14.25" customHeight="1" x14ac:dyDescent="0.25">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106</v>
      </c>
      <c r="P300" s="83">
        <f t="shared" si="9"/>
        <v>104.7</v>
      </c>
      <c r="Q300" s="78">
        <v>106.4252336448598</v>
      </c>
    </row>
    <row r="301" spans="1:17" ht="14.25" customHeight="1" x14ac:dyDescent="0.25">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129.80000000000001</v>
      </c>
      <c r="L301" s="83">
        <f t="shared" si="12"/>
        <v>120.7</v>
      </c>
      <c r="M301" s="83">
        <f t="shared" si="11"/>
        <v>117</v>
      </c>
      <c r="N301" s="83">
        <f t="shared" si="11"/>
        <v>125.1</v>
      </c>
      <c r="O301" s="83">
        <f t="shared" si="11"/>
        <v>105</v>
      </c>
      <c r="P301" s="83">
        <f t="shared" si="9"/>
        <v>103.6</v>
      </c>
      <c r="Q301" s="78">
        <v>106.89252336448598</v>
      </c>
    </row>
    <row r="302" spans="1:17" ht="14.25" customHeight="1" x14ac:dyDescent="0.25">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104.1</v>
      </c>
      <c r="Q302" s="78">
        <v>106.89252336448598</v>
      </c>
    </row>
    <row r="303" spans="1:17" ht="14.25" customHeight="1" x14ac:dyDescent="0.25">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129.69999999999999</v>
      </c>
      <c r="L303" s="83">
        <f t="shared" si="12"/>
        <v>120.7</v>
      </c>
      <c r="M303" s="83">
        <f t="shared" si="11"/>
        <v>113.8</v>
      </c>
      <c r="N303" s="83">
        <f t="shared" si="11"/>
        <v>124.9</v>
      </c>
      <c r="O303" s="83">
        <f t="shared" si="11"/>
        <v>104.3</v>
      </c>
      <c r="P303" s="83">
        <f t="shared" si="9"/>
        <v>104.3</v>
      </c>
      <c r="Q303" s="78">
        <v>106.89252336448598</v>
      </c>
    </row>
    <row r="304" spans="1:17" ht="14.25" customHeight="1" x14ac:dyDescent="0.25">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129.19999999999999</v>
      </c>
      <c r="L304" s="83">
        <f t="shared" si="12"/>
        <v>120.2</v>
      </c>
      <c r="M304" s="83">
        <f t="shared" si="11"/>
        <v>112</v>
      </c>
      <c r="N304" s="83">
        <f t="shared" si="11"/>
        <v>124.3</v>
      </c>
      <c r="O304" s="83">
        <f t="shared" si="11"/>
        <v>104.3</v>
      </c>
      <c r="P304" s="83">
        <f t="shared" si="9"/>
        <v>104.9</v>
      </c>
      <c r="Q304" s="78">
        <v>106.77570093457945</v>
      </c>
    </row>
    <row r="305" spans="1:17" ht="14.25" customHeight="1" x14ac:dyDescent="0.25">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105.3</v>
      </c>
      <c r="K305" s="83">
        <f t="shared" si="12"/>
        <v>129.19999999999999</v>
      </c>
      <c r="L305" s="83">
        <f t="shared" si="12"/>
        <v>120.2</v>
      </c>
      <c r="M305" s="83">
        <f t="shared" si="11"/>
        <v>110.8</v>
      </c>
      <c r="N305" s="83">
        <f t="shared" si="11"/>
        <v>124.3</v>
      </c>
      <c r="O305" s="83">
        <f t="shared" si="11"/>
        <v>104.6</v>
      </c>
      <c r="P305" s="83">
        <f t="shared" si="9"/>
        <v>104.8</v>
      </c>
      <c r="Q305" s="78">
        <v>106.77570093457945</v>
      </c>
    </row>
    <row r="306" spans="1:17" ht="14.25" customHeight="1" x14ac:dyDescent="0.25">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105.1</v>
      </c>
      <c r="K306" s="83">
        <f t="shared" si="12"/>
        <v>129.19999999999999</v>
      </c>
      <c r="L306" s="83">
        <f t="shared" si="12"/>
        <v>120.2</v>
      </c>
      <c r="M306" s="83">
        <f t="shared" si="11"/>
        <v>110</v>
      </c>
      <c r="N306" s="83">
        <f t="shared" si="11"/>
        <v>124.2</v>
      </c>
      <c r="O306" s="83">
        <f t="shared" si="11"/>
        <v>104.8</v>
      </c>
      <c r="P306" s="83">
        <f t="shared" si="9"/>
        <v>105</v>
      </c>
      <c r="Q306" s="78">
        <v>106.77570093457945</v>
      </c>
    </row>
    <row r="307" spans="1:17" ht="14.25" customHeight="1" x14ac:dyDescent="0.25">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118.7</v>
      </c>
      <c r="M307" s="83">
        <f t="shared" si="11"/>
        <v>107.7</v>
      </c>
      <c r="N307" s="83">
        <f t="shared" si="11"/>
        <v>122.7</v>
      </c>
      <c r="O307" s="83">
        <f t="shared" si="11"/>
        <v>104.1</v>
      </c>
      <c r="P307" s="83">
        <f t="shared" si="9"/>
        <v>103.4</v>
      </c>
      <c r="Q307" s="78">
        <v>108.06074766355141</v>
      </c>
    </row>
    <row r="308" spans="1:17" ht="14.25" customHeight="1" x14ac:dyDescent="0.25">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118.7</v>
      </c>
      <c r="M308" s="83">
        <f t="shared" si="11"/>
        <v>108</v>
      </c>
      <c r="N308" s="83">
        <f t="shared" si="11"/>
        <v>122.7</v>
      </c>
      <c r="O308" s="83">
        <f t="shared" si="11"/>
        <v>102.6</v>
      </c>
      <c r="P308" s="83">
        <f t="shared" si="9"/>
        <v>103.7</v>
      </c>
      <c r="Q308" s="78">
        <v>108.06074766355141</v>
      </c>
    </row>
    <row r="309" spans="1:17" ht="14.25" customHeight="1" x14ac:dyDescent="0.25">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118.7</v>
      </c>
      <c r="M309" s="83">
        <f t="shared" si="11"/>
        <v>106.4</v>
      </c>
      <c r="N309" s="83">
        <f t="shared" si="11"/>
        <v>122.6</v>
      </c>
      <c r="O309" s="83">
        <f t="shared" si="11"/>
        <v>102</v>
      </c>
      <c r="P309" s="83">
        <f t="shared" si="9"/>
        <v>103.8</v>
      </c>
      <c r="Q309" s="78">
        <v>108.06074766355141</v>
      </c>
    </row>
    <row r="310" spans="1:17" ht="14.25" customHeight="1" x14ac:dyDescent="0.25">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122.9</v>
      </c>
      <c r="O310" s="83">
        <f t="shared" si="11"/>
        <v>100.5</v>
      </c>
      <c r="P310" s="83">
        <f t="shared" si="9"/>
        <v>104.3</v>
      </c>
      <c r="Q310" s="78">
        <v>107.71028037383179</v>
      </c>
    </row>
    <row r="311" spans="1:17" ht="14.25" customHeight="1" x14ac:dyDescent="0.25">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100.4</v>
      </c>
      <c r="N311" s="83">
        <f t="shared" si="11"/>
        <v>122.8</v>
      </c>
      <c r="O311" s="83">
        <f t="shared" si="11"/>
        <v>98.1</v>
      </c>
      <c r="P311" s="83">
        <f t="shared" si="9"/>
        <v>104</v>
      </c>
      <c r="Q311" s="78">
        <v>107.71028037383179</v>
      </c>
    </row>
    <row r="312" spans="1:17" ht="14.25" customHeight="1" x14ac:dyDescent="0.25">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122.4</v>
      </c>
      <c r="O312" s="83">
        <f t="shared" si="11"/>
        <v>93.6</v>
      </c>
      <c r="P312" s="83">
        <f t="shared" si="11"/>
        <v>104</v>
      </c>
      <c r="Q312" s="78">
        <v>107.71028037383179</v>
      </c>
    </row>
    <row r="313" spans="1:17" ht="14.25" customHeight="1" x14ac:dyDescent="0.25">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106.2</v>
      </c>
      <c r="K313" s="83">
        <f t="shared" si="12"/>
        <v>127.2</v>
      </c>
      <c r="L313" s="83">
        <f t="shared" si="12"/>
        <v>118.9</v>
      </c>
      <c r="M313" s="83">
        <f t="shared" si="11"/>
        <v>80.3</v>
      </c>
      <c r="N313" s="83">
        <f t="shared" si="11"/>
        <v>121.4</v>
      </c>
      <c r="O313" s="83">
        <f t="shared" si="11"/>
        <v>87.1</v>
      </c>
      <c r="P313" s="83">
        <f t="shared" si="11"/>
        <v>102.9</v>
      </c>
      <c r="Q313" s="78">
        <v>107.94392523364486</v>
      </c>
    </row>
    <row r="314" spans="1:17" ht="14.25" customHeight="1" x14ac:dyDescent="0.25">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106.2</v>
      </c>
      <c r="K314" s="83">
        <f t="shared" si="12"/>
        <v>126.4</v>
      </c>
      <c r="L314" s="83">
        <f t="shared" si="12"/>
        <v>118.9</v>
      </c>
      <c r="M314" s="83">
        <f t="shared" si="11"/>
        <v>84.3</v>
      </c>
      <c r="N314" s="83">
        <f t="shared" si="11"/>
        <v>121.2</v>
      </c>
      <c r="O314" s="83">
        <f t="shared" si="11"/>
        <v>86.2</v>
      </c>
      <c r="P314" s="83">
        <f t="shared" si="11"/>
        <v>103.1</v>
      </c>
      <c r="Q314" s="78">
        <v>107.94392523364486</v>
      </c>
    </row>
    <row r="315" spans="1:17" ht="14.25" customHeight="1" x14ac:dyDescent="0.25">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106.3</v>
      </c>
      <c r="K315" s="83">
        <f t="shared" si="12"/>
        <v>123.1</v>
      </c>
      <c r="L315" s="83">
        <f t="shared" si="12"/>
        <v>118.9</v>
      </c>
      <c r="M315" s="83">
        <f t="shared" si="11"/>
        <v>81.8</v>
      </c>
      <c r="N315" s="83">
        <f t="shared" si="11"/>
        <v>119.6</v>
      </c>
      <c r="O315" s="83">
        <f t="shared" si="11"/>
        <v>89.1</v>
      </c>
      <c r="P315" s="83">
        <f t="shared" si="11"/>
        <v>103.3</v>
      </c>
      <c r="Q315" s="78">
        <v>107.94392523364486</v>
      </c>
    </row>
    <row r="316" spans="1:17" ht="14.25" customHeight="1" x14ac:dyDescent="0.25">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106.6</v>
      </c>
      <c r="K316" s="83">
        <f t="shared" si="12"/>
        <v>123.2</v>
      </c>
      <c r="L316" s="83">
        <f t="shared" si="12"/>
        <v>118.9</v>
      </c>
      <c r="M316" s="83">
        <f t="shared" si="11"/>
        <v>82.1</v>
      </c>
      <c r="N316" s="83">
        <f t="shared" si="11"/>
        <v>119.8</v>
      </c>
      <c r="O316" s="83">
        <f t="shared" si="11"/>
        <v>90.6</v>
      </c>
      <c r="P316" s="83">
        <f t="shared" si="11"/>
        <v>103.7</v>
      </c>
      <c r="Q316" s="78">
        <v>107.71028037383179</v>
      </c>
    </row>
    <row r="317" spans="1:17" ht="14.25" customHeight="1" x14ac:dyDescent="0.25">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104.4</v>
      </c>
      <c r="K317" s="83">
        <f t="shared" si="12"/>
        <v>122.5</v>
      </c>
      <c r="L317" s="83">
        <f t="shared" si="12"/>
        <v>118.9</v>
      </c>
      <c r="M317" s="83">
        <f t="shared" si="11"/>
        <v>83.4</v>
      </c>
      <c r="N317" s="83">
        <f t="shared" si="11"/>
        <v>119.4</v>
      </c>
      <c r="O317" s="83">
        <f t="shared" si="11"/>
        <v>92.3</v>
      </c>
      <c r="P317" s="83">
        <f t="shared" si="11"/>
        <v>104</v>
      </c>
      <c r="Q317" s="78">
        <v>107.71028037383179</v>
      </c>
    </row>
    <row r="318" spans="1:17" ht="14.25" customHeight="1" x14ac:dyDescent="0.25">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104.1</v>
      </c>
      <c r="K318" s="83">
        <f t="shared" si="12"/>
        <v>122.5</v>
      </c>
      <c r="L318" s="83">
        <f t="shared" si="12"/>
        <v>118.8</v>
      </c>
      <c r="M318" s="83">
        <f t="shared" si="11"/>
        <v>81.2</v>
      </c>
      <c r="N318" s="83">
        <f t="shared" si="11"/>
        <v>119.3</v>
      </c>
      <c r="O318" s="83">
        <f t="shared" si="11"/>
        <v>93</v>
      </c>
      <c r="P318" s="83">
        <f t="shared" si="11"/>
        <v>104.1</v>
      </c>
      <c r="Q318" s="78">
        <v>107.71028037383179</v>
      </c>
    </row>
    <row r="319" spans="1:17" ht="14.25" customHeight="1" x14ac:dyDescent="0.25">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103.5</v>
      </c>
      <c r="Q319" s="78">
        <v>108.06074766355141</v>
      </c>
    </row>
    <row r="320" spans="1:17" ht="14.25" customHeight="1" x14ac:dyDescent="0.25">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118.4</v>
      </c>
      <c r="O320" s="83">
        <f t="shared" si="11"/>
        <v>89.4</v>
      </c>
      <c r="P320" s="83">
        <f t="shared" si="11"/>
        <v>103.8</v>
      </c>
      <c r="Q320" s="78">
        <v>108.06074766355141</v>
      </c>
    </row>
    <row r="321" spans="1:17" ht="14.25" customHeight="1" x14ac:dyDescent="0.25">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103.7</v>
      </c>
      <c r="Q321" s="78">
        <v>108.06074766355141</v>
      </c>
    </row>
    <row r="322" spans="1:17" ht="14.25" customHeight="1" x14ac:dyDescent="0.25">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104.8</v>
      </c>
      <c r="K322" s="83">
        <f t="shared" si="12"/>
        <v>118.8</v>
      </c>
      <c r="L322" s="83">
        <f t="shared" si="12"/>
        <v>117.7</v>
      </c>
      <c r="M322" s="83">
        <f t="shared" si="11"/>
        <v>69.599999999999994</v>
      </c>
      <c r="N322" s="83">
        <f t="shared" si="11"/>
        <v>116.7</v>
      </c>
      <c r="O322" s="83">
        <f t="shared" si="11"/>
        <v>85.6</v>
      </c>
      <c r="P322" s="83">
        <f t="shared" si="11"/>
        <v>103.3</v>
      </c>
      <c r="Q322" s="78">
        <v>108.64485981308411</v>
      </c>
    </row>
    <row r="323" spans="1:17" ht="14.25" customHeight="1" x14ac:dyDescent="0.25">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v>
      </c>
      <c r="K323" s="83">
        <f t="shared" si="12"/>
        <v>118.8</v>
      </c>
      <c r="L323" s="83">
        <f t="shared" si="12"/>
        <v>117.7</v>
      </c>
      <c r="M323" s="83">
        <f t="shared" si="11"/>
        <v>67.2</v>
      </c>
      <c r="N323" s="83">
        <f t="shared" si="11"/>
        <v>116.6</v>
      </c>
      <c r="O323" s="83">
        <f t="shared" si="11"/>
        <v>84.7</v>
      </c>
      <c r="P323" s="83">
        <f t="shared" si="11"/>
        <v>103.3</v>
      </c>
      <c r="Q323" s="78">
        <v>108.64485981308411</v>
      </c>
    </row>
    <row r="324" spans="1:17" ht="14.25" customHeight="1" x14ac:dyDescent="0.25">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v>
      </c>
      <c r="K324" s="83">
        <f t="shared" si="12"/>
        <v>118.8</v>
      </c>
      <c r="L324" s="83">
        <f t="shared" si="12"/>
        <v>117.7</v>
      </c>
      <c r="M324" s="83">
        <f t="shared" si="11"/>
        <v>61.9</v>
      </c>
      <c r="N324" s="83">
        <f t="shared" si="11"/>
        <v>116.5</v>
      </c>
      <c r="O324" s="83">
        <f t="shared" si="11"/>
        <v>82.3</v>
      </c>
      <c r="P324" s="83">
        <f t="shared" si="11"/>
        <v>103.3</v>
      </c>
      <c r="Q324" s="141">
        <v>108.64485981308411</v>
      </c>
    </row>
    <row r="325" spans="1:17" ht="14.25" customHeight="1" x14ac:dyDescent="0.25">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104.4</v>
      </c>
      <c r="K325" s="83">
        <f t="shared" si="12"/>
        <v>118.1</v>
      </c>
      <c r="L325" s="83">
        <f t="shared" si="12"/>
        <v>117.1</v>
      </c>
      <c r="M325" s="83">
        <f t="shared" si="11"/>
        <v>56.1</v>
      </c>
      <c r="N325" s="83">
        <f t="shared" si="11"/>
        <v>115.5</v>
      </c>
      <c r="O325" s="83">
        <f t="shared" si="11"/>
        <v>79.8</v>
      </c>
      <c r="P325" s="83">
        <f t="shared" si="11"/>
        <v>101.9</v>
      </c>
      <c r="Q325" s="141">
        <v>109.22897196261682</v>
      </c>
    </row>
    <row r="326" spans="1:17" ht="14.25" customHeight="1" x14ac:dyDescent="0.25">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104.5</v>
      </c>
      <c r="K326" s="83">
        <f t="shared" si="12"/>
        <v>117.3</v>
      </c>
      <c r="L326" s="83">
        <f t="shared" si="12"/>
        <v>117.1</v>
      </c>
      <c r="M326" s="83">
        <f t="shared" si="11"/>
        <v>53.7</v>
      </c>
      <c r="N326" s="83">
        <f t="shared" si="11"/>
        <v>115.1</v>
      </c>
      <c r="O326" s="83">
        <f t="shared" si="11"/>
        <v>79</v>
      </c>
      <c r="P326" s="83">
        <f t="shared" si="11"/>
        <v>102.2</v>
      </c>
      <c r="Q326" s="141">
        <v>109.22897196261682</v>
      </c>
    </row>
    <row r="327" spans="1:17" ht="14.25" customHeight="1" x14ac:dyDescent="0.25">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104.3</v>
      </c>
      <c r="K327" s="83">
        <f t="shared" si="12"/>
        <v>114.3</v>
      </c>
      <c r="L327" s="83">
        <f t="shared" si="12"/>
        <v>117.1</v>
      </c>
      <c r="M327" s="83">
        <f t="shared" si="11"/>
        <v>57.9</v>
      </c>
      <c r="N327" s="83">
        <f t="shared" si="11"/>
        <v>113.9</v>
      </c>
      <c r="O327" s="83">
        <f t="shared" si="11"/>
        <v>79.900000000000006</v>
      </c>
      <c r="P327" s="83">
        <f t="shared" si="11"/>
        <v>102.6</v>
      </c>
      <c r="Q327" s="141">
        <v>109.22897196261682</v>
      </c>
    </row>
    <row r="328" spans="1:17" ht="14.25" customHeight="1" x14ac:dyDescent="0.25">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104.2</v>
      </c>
      <c r="K328" s="83">
        <f t="shared" si="12"/>
        <v>112.3</v>
      </c>
      <c r="L328" s="83">
        <f t="shared" si="12"/>
        <v>116.5</v>
      </c>
      <c r="M328" s="83">
        <f t="shared" si="11"/>
        <v>59</v>
      </c>
      <c r="N328" s="83">
        <f t="shared" si="11"/>
        <v>112.8</v>
      </c>
      <c r="O328" s="83">
        <f t="shared" si="11"/>
        <v>82.4</v>
      </c>
      <c r="P328" s="83">
        <f t="shared" si="11"/>
        <v>102.3</v>
      </c>
      <c r="Q328" s="141">
        <v>109.57943925233647</v>
      </c>
    </row>
    <row r="329" spans="1:17" ht="14.25" customHeight="1" x14ac:dyDescent="0.25">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v>
      </c>
      <c r="K329" s="83">
        <f t="shared" si="12"/>
        <v>112.3</v>
      </c>
      <c r="L329" s="83">
        <f t="shared" si="12"/>
        <v>116.5</v>
      </c>
      <c r="M329" s="83">
        <f t="shared" si="11"/>
        <v>62.7</v>
      </c>
      <c r="N329" s="83">
        <f t="shared" si="11"/>
        <v>112.9</v>
      </c>
      <c r="O329" s="83">
        <f t="shared" si="11"/>
        <v>84.6</v>
      </c>
      <c r="P329" s="83">
        <f t="shared" si="11"/>
        <v>102.5</v>
      </c>
      <c r="Q329" s="141">
        <v>109.57943925233647</v>
      </c>
    </row>
    <row r="330" spans="1:17" ht="14.25" customHeight="1" x14ac:dyDescent="0.25">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102.1</v>
      </c>
      <c r="K330" s="83">
        <f t="shared" si="12"/>
        <v>112.3</v>
      </c>
      <c r="L330" s="83">
        <f t="shared" si="12"/>
        <v>116.5</v>
      </c>
      <c r="M330" s="83">
        <f t="shared" si="11"/>
        <v>67.8</v>
      </c>
      <c r="N330" s="83">
        <f t="shared" si="11"/>
        <v>113.3</v>
      </c>
      <c r="O330" s="83">
        <f t="shared" si="11"/>
        <v>86.5</v>
      </c>
      <c r="P330" s="83">
        <f t="shared" si="11"/>
        <v>102.7</v>
      </c>
      <c r="Q330" s="78">
        <v>109.57943925233647</v>
      </c>
    </row>
    <row r="331" spans="1:17" ht="14.25" customHeight="1" x14ac:dyDescent="0.25">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100.3</v>
      </c>
      <c r="K331" s="83">
        <f t="shared" si="12"/>
        <v>111.3</v>
      </c>
      <c r="L331" s="83">
        <f t="shared" si="12"/>
        <v>115.4</v>
      </c>
      <c r="M331" s="83">
        <f t="shared" si="11"/>
        <v>67.3</v>
      </c>
      <c r="N331" s="83">
        <f t="shared" si="11"/>
        <v>112.2</v>
      </c>
      <c r="O331" s="83">
        <f t="shared" si="11"/>
        <v>86.3</v>
      </c>
      <c r="P331" s="83">
        <f t="shared" si="11"/>
        <v>101.7</v>
      </c>
      <c r="Q331" s="78">
        <v>110.63084112149532</v>
      </c>
    </row>
    <row r="332" spans="1:17" ht="14.25" customHeight="1" x14ac:dyDescent="0.25">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100.4</v>
      </c>
      <c r="K332" s="83">
        <f t="shared" si="12"/>
        <v>111.3</v>
      </c>
      <c r="L332" s="83">
        <f t="shared" si="12"/>
        <v>115.4</v>
      </c>
      <c r="M332" s="83">
        <f t="shared" si="11"/>
        <v>65.900000000000006</v>
      </c>
      <c r="N332" s="83">
        <f t="shared" si="11"/>
        <v>112.1</v>
      </c>
      <c r="O332" s="83">
        <f t="shared" si="11"/>
        <v>85</v>
      </c>
      <c r="P332" s="83">
        <f t="shared" si="11"/>
        <v>102</v>
      </c>
      <c r="Q332" s="78">
        <v>110.63084112149532</v>
      </c>
    </row>
    <row r="333" spans="1:17" ht="14.25" customHeight="1" x14ac:dyDescent="0.25">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110.63084112149532</v>
      </c>
    </row>
    <row r="334" spans="1:17" ht="14.25" customHeight="1" x14ac:dyDescent="0.25">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102.4</v>
      </c>
      <c r="K334" s="83">
        <f t="shared" si="12"/>
        <v>110.6</v>
      </c>
      <c r="L334" s="83">
        <f t="shared" si="12"/>
        <v>114.7</v>
      </c>
      <c r="M334" s="83">
        <f t="shared" si="11"/>
        <v>78.099999999999994</v>
      </c>
      <c r="N334" s="83">
        <f t="shared" si="11"/>
        <v>112.2</v>
      </c>
      <c r="O334" s="83">
        <f t="shared" si="11"/>
        <v>87.5</v>
      </c>
      <c r="P334" s="83">
        <f t="shared" si="11"/>
        <v>101.7</v>
      </c>
      <c r="Q334" s="78">
        <v>111.33177570093457</v>
      </c>
    </row>
    <row r="335" spans="1:17" ht="14.25" customHeight="1" x14ac:dyDescent="0.25">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103.1</v>
      </c>
      <c r="K335" s="83">
        <f t="shared" si="12"/>
        <v>110.6</v>
      </c>
      <c r="L335" s="83">
        <f t="shared" si="12"/>
        <v>114.7</v>
      </c>
      <c r="M335" s="83">
        <f t="shared" si="11"/>
        <v>74.900000000000006</v>
      </c>
      <c r="N335" s="83">
        <f t="shared" si="11"/>
        <v>112.1</v>
      </c>
      <c r="O335" s="83">
        <f t="shared" si="11"/>
        <v>88.8</v>
      </c>
      <c r="P335" s="83">
        <f t="shared" si="11"/>
        <v>101.9</v>
      </c>
      <c r="Q335" s="78">
        <v>111.33177570093457</v>
      </c>
    </row>
    <row r="336" spans="1:17" ht="14.25" customHeight="1" x14ac:dyDescent="0.25">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103.7</v>
      </c>
      <c r="K336" s="83">
        <f t="shared" si="12"/>
        <v>110.6</v>
      </c>
      <c r="L336" s="83">
        <f t="shared" si="12"/>
        <v>114.7</v>
      </c>
      <c r="M336" s="83">
        <f t="shared" si="11"/>
        <v>81.400000000000006</v>
      </c>
      <c r="N336" s="83">
        <f t="shared" si="11"/>
        <v>112.4</v>
      </c>
      <c r="O336" s="83">
        <f t="shared" si="11"/>
        <v>88.4</v>
      </c>
      <c r="P336" s="83">
        <f t="shared" si="11"/>
        <v>102.4</v>
      </c>
      <c r="Q336" s="78">
        <v>111.33177570093457</v>
      </c>
    </row>
    <row r="337" spans="1:17" ht="14.25" customHeight="1" x14ac:dyDescent="0.25">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103.3</v>
      </c>
      <c r="K337" s="83">
        <f t="shared" si="12"/>
        <v>109.5</v>
      </c>
      <c r="L337" s="83">
        <f t="shared" si="12"/>
        <v>114.1</v>
      </c>
      <c r="M337" s="83">
        <f t="shared" si="11"/>
        <v>85.8</v>
      </c>
      <c r="N337" s="83">
        <f t="shared" si="11"/>
        <v>111.8</v>
      </c>
      <c r="O337" s="83">
        <f t="shared" si="11"/>
        <v>91</v>
      </c>
      <c r="P337" s="83">
        <f t="shared" si="11"/>
        <v>101.3</v>
      </c>
      <c r="Q337" s="141">
        <v>111.91588785046729</v>
      </c>
    </row>
    <row r="338" spans="1:17" ht="14.25" customHeight="1" x14ac:dyDescent="0.25">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103.9</v>
      </c>
      <c r="K338" s="83">
        <f t="shared" si="12"/>
        <v>109.5</v>
      </c>
      <c r="L338" s="83">
        <f t="shared" si="12"/>
        <v>114.1</v>
      </c>
      <c r="M338" s="83">
        <f t="shared" si="11"/>
        <v>84.5</v>
      </c>
      <c r="N338" s="83">
        <f t="shared" si="11"/>
        <v>111.8</v>
      </c>
      <c r="O338" s="83">
        <f t="shared" si="11"/>
        <v>92</v>
      </c>
      <c r="P338" s="83">
        <f t="shared" si="11"/>
        <v>102</v>
      </c>
      <c r="Q338" s="141">
        <v>111.91588785046729</v>
      </c>
    </row>
    <row r="339" spans="1:17" ht="14.25" customHeight="1" x14ac:dyDescent="0.25">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103.9</v>
      </c>
      <c r="K339" s="83">
        <f t="shared" si="12"/>
        <v>109.5</v>
      </c>
      <c r="L339" s="83">
        <f t="shared" si="12"/>
        <v>115.2</v>
      </c>
      <c r="M339" s="83">
        <f t="shared" si="11"/>
        <v>80.2</v>
      </c>
      <c r="N339" s="83">
        <f t="shared" si="11"/>
        <v>112.2</v>
      </c>
      <c r="O339" s="83">
        <f t="shared" si="11"/>
        <v>91.3</v>
      </c>
      <c r="P339" s="83">
        <f t="shared" si="11"/>
        <v>102.4</v>
      </c>
      <c r="Q339" s="141">
        <v>111.91588785046729</v>
      </c>
    </row>
    <row r="340" spans="1:17" ht="14.25" customHeight="1" x14ac:dyDescent="0.25">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89.9</v>
      </c>
      <c r="P340" s="83">
        <f t="shared" si="11"/>
        <v>102.8</v>
      </c>
      <c r="Q340" s="141">
        <v>111.91588785046729</v>
      </c>
    </row>
    <row r="341" spans="1:17" ht="14.25" customHeight="1" x14ac:dyDescent="0.25">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102.5</v>
      </c>
      <c r="K341" s="83">
        <f t="shared" si="12"/>
        <v>109.4</v>
      </c>
      <c r="L341" s="83">
        <f t="shared" si="12"/>
        <v>122.9</v>
      </c>
      <c r="M341" s="83">
        <f t="shared" si="11"/>
        <v>74.8</v>
      </c>
      <c r="N341" s="83">
        <f t="shared" si="11"/>
        <v>115.6</v>
      </c>
      <c r="O341" s="83">
        <f t="shared" si="11"/>
        <v>89</v>
      </c>
      <c r="P341" s="83">
        <f t="shared" si="11"/>
        <v>103.2</v>
      </c>
      <c r="Q341" s="141">
        <v>111.91588785046729</v>
      </c>
    </row>
    <row r="342" spans="1:17" ht="14.25" customHeight="1" x14ac:dyDescent="0.25">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103.2</v>
      </c>
      <c r="Q342" s="78">
        <v>111.91588785046729</v>
      </c>
    </row>
    <row r="343" spans="1:17" ht="14.25" customHeight="1" x14ac:dyDescent="0.25">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112.03271028037385</v>
      </c>
    </row>
    <row r="344" spans="1:17" ht="14.25" customHeight="1" x14ac:dyDescent="0.25">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112.03271028037385</v>
      </c>
    </row>
    <row r="345" spans="1:17" ht="14.25" customHeight="1" x14ac:dyDescent="0.25">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112.03271028037385</v>
      </c>
    </row>
    <row r="346" spans="1:17" ht="14.25" customHeight="1" x14ac:dyDescent="0.25">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108.8</v>
      </c>
      <c r="L346" s="83">
        <f t="shared" si="12"/>
        <v>125.8</v>
      </c>
      <c r="M346" s="83">
        <f t="shared" si="11"/>
        <v>79.3</v>
      </c>
      <c r="N346" s="83">
        <f t="shared" si="11"/>
        <v>117</v>
      </c>
      <c r="O346" s="83">
        <f t="shared" si="11"/>
        <v>89</v>
      </c>
      <c r="P346" s="83">
        <f t="shared" si="11"/>
        <v>103.1</v>
      </c>
      <c r="Q346" s="78">
        <v>113.08411214953271</v>
      </c>
    </row>
    <row r="347" spans="1:17" ht="14.25" customHeight="1" x14ac:dyDescent="0.25">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113.08411214953271</v>
      </c>
    </row>
    <row r="348" spans="1:17" ht="14.25" customHeight="1" x14ac:dyDescent="0.25">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93.3</v>
      </c>
      <c r="N348" s="83">
        <f t="shared" si="11"/>
        <v>117.6</v>
      </c>
      <c r="O348" s="83">
        <f t="shared" si="11"/>
        <v>91.1</v>
      </c>
      <c r="P348" s="83">
        <f t="shared" si="11"/>
        <v>103.8</v>
      </c>
      <c r="Q348" s="78">
        <v>113.08411214953271</v>
      </c>
    </row>
    <row r="349" spans="1:17" ht="14.25" customHeight="1" x14ac:dyDescent="0.25">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104.7</v>
      </c>
      <c r="K349" s="83">
        <f t="shared" si="12"/>
        <v>108.9</v>
      </c>
      <c r="L349" s="83">
        <f t="shared" si="12"/>
        <v>125.5</v>
      </c>
      <c r="M349" s="83">
        <f t="shared" si="11"/>
        <v>94.3</v>
      </c>
      <c r="N349" s="83">
        <f t="shared" si="11"/>
        <v>117.5</v>
      </c>
      <c r="O349" s="83">
        <f t="shared" si="11"/>
        <v>91.7</v>
      </c>
      <c r="P349" s="83">
        <f t="shared" si="11"/>
        <v>103.1</v>
      </c>
      <c r="Q349" s="78">
        <v>113.31775700934581</v>
      </c>
    </row>
    <row r="350" spans="1:17" ht="14.25" customHeight="1" x14ac:dyDescent="0.25">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104.7</v>
      </c>
      <c r="K350" s="83">
        <f t="shared" si="12"/>
        <v>108.9</v>
      </c>
      <c r="L350" s="83">
        <f t="shared" si="12"/>
        <v>125.5</v>
      </c>
      <c r="M350" s="83">
        <f t="shared" si="11"/>
        <v>92.7</v>
      </c>
      <c r="N350" s="83">
        <f t="shared" si="11"/>
        <v>117.5</v>
      </c>
      <c r="O350" s="83">
        <f t="shared" si="11"/>
        <v>91.6</v>
      </c>
      <c r="P350" s="83">
        <f t="shared" si="11"/>
        <v>103.5</v>
      </c>
      <c r="Q350" s="78">
        <v>113.31775700934581</v>
      </c>
    </row>
    <row r="351" spans="1:17" ht="14.25" customHeight="1" x14ac:dyDescent="0.25">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v>
      </c>
      <c r="K351" s="83">
        <f t="shared" si="12"/>
        <v>108.9</v>
      </c>
      <c r="L351" s="83">
        <f t="shared" si="12"/>
        <v>125.5</v>
      </c>
      <c r="M351" s="83">
        <f t="shared" si="11"/>
        <v>97.5</v>
      </c>
      <c r="N351" s="83">
        <f t="shared" si="11"/>
        <v>117.6</v>
      </c>
      <c r="O351" s="83">
        <f t="shared" si="11"/>
        <v>90.4</v>
      </c>
      <c r="P351" s="83">
        <f t="shared" si="11"/>
        <v>103.6</v>
      </c>
      <c r="Q351" s="78">
        <v>113.31775700934581</v>
      </c>
    </row>
    <row r="352" spans="1:17" ht="14.25" customHeight="1" x14ac:dyDescent="0.25">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104.2</v>
      </c>
      <c r="K352" s="83">
        <f t="shared" si="12"/>
        <v>108.5</v>
      </c>
      <c r="L352" s="83">
        <f t="shared" si="12"/>
        <v>125.9</v>
      </c>
      <c r="M352" s="83">
        <f t="shared" si="11"/>
        <v>97.2</v>
      </c>
      <c r="N352" s="83">
        <f t="shared" si="11"/>
        <v>117.7</v>
      </c>
      <c r="O352" s="83">
        <f t="shared" si="11"/>
        <v>91</v>
      </c>
      <c r="P352" s="83">
        <f t="shared" si="11"/>
        <v>103.4</v>
      </c>
      <c r="Q352" s="78">
        <v>114.01869158878503</v>
      </c>
    </row>
    <row r="353" spans="1:17" ht="14.25" customHeight="1" x14ac:dyDescent="0.25">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101.3</v>
      </c>
      <c r="K353" s="83">
        <f t="shared" si="12"/>
        <v>108.6</v>
      </c>
      <c r="L353" s="83">
        <f t="shared" si="12"/>
        <v>126</v>
      </c>
      <c r="M353" s="83">
        <f t="shared" si="11"/>
        <v>100.7</v>
      </c>
      <c r="N353" s="83">
        <f t="shared" si="11"/>
        <v>117.8</v>
      </c>
      <c r="O353" s="83">
        <f t="shared" si="11"/>
        <v>94.4</v>
      </c>
      <c r="P353" s="83">
        <f t="shared" si="11"/>
        <v>103.8</v>
      </c>
      <c r="Q353" s="78">
        <v>114.01869158878503</v>
      </c>
    </row>
    <row r="354" spans="1:17" ht="14.25" customHeight="1" x14ac:dyDescent="0.25">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101.1</v>
      </c>
      <c r="K354" s="83">
        <f t="shared" si="12"/>
        <v>111.3</v>
      </c>
      <c r="L354" s="83">
        <f t="shared" si="12"/>
        <v>128.80000000000001</v>
      </c>
      <c r="M354" s="83">
        <f t="shared" si="11"/>
        <v>99.8</v>
      </c>
      <c r="N354" s="83">
        <f t="shared" si="11"/>
        <v>120.4</v>
      </c>
      <c r="O354" s="83">
        <f t="shared" si="11"/>
        <v>96.5</v>
      </c>
      <c r="P354" s="83">
        <f t="shared" si="11"/>
        <v>103.8</v>
      </c>
      <c r="Q354" s="78">
        <v>114.01869158878503</v>
      </c>
    </row>
    <row r="355" spans="1:17" ht="14.25" customHeight="1" x14ac:dyDescent="0.25">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114.60280373831775</v>
      </c>
    </row>
    <row r="356" spans="1:17" ht="14.25" customHeight="1" x14ac:dyDescent="0.25">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114.60280373831775</v>
      </c>
    </row>
    <row r="357" spans="1:17" ht="14.25" customHeight="1" x14ac:dyDescent="0.25">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114.60280373831775</v>
      </c>
    </row>
    <row r="358" spans="1:17" ht="14.25" customHeight="1" x14ac:dyDescent="0.25">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103.8</v>
      </c>
      <c r="K358" s="83">
        <f t="shared" si="13"/>
        <v>114.6</v>
      </c>
      <c r="L358" s="83">
        <f t="shared" si="13"/>
        <v>134.30000000000001</v>
      </c>
      <c r="M358" s="83">
        <f t="shared" si="13"/>
        <v>109.2</v>
      </c>
      <c r="N358" s="83">
        <f t="shared" si="13"/>
        <v>124.9</v>
      </c>
      <c r="O358" s="83">
        <f t="shared" si="13"/>
        <v>97.5</v>
      </c>
      <c r="P358" s="83">
        <f t="shared" si="13"/>
        <v>103.3</v>
      </c>
      <c r="Q358" s="78">
        <v>115.53738317757012</v>
      </c>
    </row>
    <row r="359" spans="1:17" ht="14.25" customHeight="1" x14ac:dyDescent="0.25">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114.6</v>
      </c>
      <c r="L359" s="83">
        <f t="shared" si="13"/>
        <v>134.30000000000001</v>
      </c>
      <c r="M359" s="83">
        <f t="shared" si="13"/>
        <v>103.1</v>
      </c>
      <c r="N359" s="83">
        <f t="shared" si="13"/>
        <v>124.7</v>
      </c>
      <c r="O359" s="83">
        <f t="shared" si="13"/>
        <v>96.4</v>
      </c>
      <c r="P359" s="83">
        <f t="shared" si="13"/>
        <v>103.6</v>
      </c>
      <c r="Q359" s="78">
        <v>115.53738317757012</v>
      </c>
    </row>
    <row r="360" spans="1:17" ht="14.25" customHeight="1" x14ac:dyDescent="0.25">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114.6</v>
      </c>
      <c r="L360" s="83">
        <f t="shared" si="13"/>
        <v>134.30000000000001</v>
      </c>
      <c r="M360" s="83">
        <f t="shared" si="13"/>
        <v>96.6</v>
      </c>
      <c r="N360" s="83">
        <f t="shared" si="13"/>
        <v>124.4</v>
      </c>
      <c r="O360" s="83">
        <f t="shared" si="13"/>
        <v>92.2</v>
      </c>
      <c r="P360" s="83">
        <f t="shared" si="13"/>
        <v>103.7</v>
      </c>
      <c r="Q360" s="78">
        <v>115.53738317757012</v>
      </c>
    </row>
    <row r="361" spans="1:17" ht="14.25" customHeight="1" x14ac:dyDescent="0.25">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v>
      </c>
      <c r="K361" s="83">
        <f t="shared" si="13"/>
        <v>104.8</v>
      </c>
      <c r="L361" s="83">
        <f t="shared" si="13"/>
        <v>127.6</v>
      </c>
      <c r="M361" s="83">
        <f t="shared" si="13"/>
        <v>93.1</v>
      </c>
      <c r="N361" s="83">
        <f t="shared" si="13"/>
        <v>116.8</v>
      </c>
      <c r="O361" s="83">
        <f t="shared" si="13"/>
        <v>90.5</v>
      </c>
      <c r="P361" s="83">
        <f t="shared" si="13"/>
        <v>102.8</v>
      </c>
      <c r="Q361" s="78">
        <v>115.65420560747664</v>
      </c>
    </row>
    <row r="362" spans="1:17" ht="14.25" customHeight="1" x14ac:dyDescent="0.25">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105.1</v>
      </c>
      <c r="K362" s="83">
        <f t="shared" si="13"/>
        <v>104.9</v>
      </c>
      <c r="L362" s="83">
        <f t="shared" si="13"/>
        <v>127.8</v>
      </c>
      <c r="M362" s="83">
        <f t="shared" si="13"/>
        <v>95.2</v>
      </c>
      <c r="N362" s="83">
        <f t="shared" si="13"/>
        <v>117</v>
      </c>
      <c r="O362" s="83">
        <f t="shared" si="13"/>
        <v>90.3</v>
      </c>
      <c r="P362" s="83">
        <f t="shared" si="13"/>
        <v>103.3</v>
      </c>
      <c r="Q362" s="78">
        <v>115.65420560747664</v>
      </c>
    </row>
    <row r="363" spans="1:17" ht="14.25" customHeight="1" x14ac:dyDescent="0.25">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105.4</v>
      </c>
      <c r="K363" s="83">
        <f t="shared" si="13"/>
        <v>104.9</v>
      </c>
      <c r="L363" s="83">
        <f t="shared" si="13"/>
        <v>127.8</v>
      </c>
      <c r="M363" s="83">
        <f t="shared" si="13"/>
        <v>95.9</v>
      </c>
      <c r="N363" s="83">
        <f t="shared" si="13"/>
        <v>117</v>
      </c>
      <c r="O363" s="83">
        <f t="shared" si="13"/>
        <v>91.2</v>
      </c>
      <c r="P363" s="83">
        <f t="shared" si="13"/>
        <v>103.5</v>
      </c>
      <c r="Q363" s="78">
        <v>115.65420560747664</v>
      </c>
    </row>
    <row r="364" spans="1:17" ht="14.25" customHeight="1" x14ac:dyDescent="0.25">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102.8</v>
      </c>
      <c r="K364" s="83">
        <f t="shared" si="13"/>
        <v>113.7</v>
      </c>
      <c r="L364" s="83">
        <f t="shared" si="13"/>
        <v>140.5</v>
      </c>
      <c r="M364" s="83">
        <f t="shared" si="13"/>
        <v>95.5</v>
      </c>
      <c r="N364" s="83">
        <f t="shared" si="13"/>
        <v>127.1</v>
      </c>
      <c r="O364" s="83">
        <f t="shared" si="13"/>
        <v>92.8</v>
      </c>
      <c r="P364" s="83">
        <f t="shared" si="13"/>
        <v>103.2</v>
      </c>
      <c r="Q364" s="78">
        <v>116.58878504672899</v>
      </c>
    </row>
    <row r="365" spans="1:17" ht="14.25" customHeight="1" x14ac:dyDescent="0.25">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103.7</v>
      </c>
      <c r="K365" s="83">
        <f t="shared" si="13"/>
        <v>113.7</v>
      </c>
      <c r="L365" s="83">
        <f t="shared" si="13"/>
        <v>140.5</v>
      </c>
      <c r="M365" s="83">
        <f t="shared" si="13"/>
        <v>97.1</v>
      </c>
      <c r="N365" s="83">
        <f t="shared" si="13"/>
        <v>127.2</v>
      </c>
      <c r="O365" s="83">
        <f t="shared" si="13"/>
        <v>95.4</v>
      </c>
      <c r="P365" s="83">
        <f t="shared" si="13"/>
        <v>103.5</v>
      </c>
      <c r="Q365" s="78">
        <v>116.58878504672899</v>
      </c>
    </row>
    <row r="366" spans="1:17" ht="14.25" customHeight="1" x14ac:dyDescent="0.25">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104.3</v>
      </c>
      <c r="K366" s="83">
        <f t="shared" si="13"/>
        <v>113.7</v>
      </c>
      <c r="L366" s="83">
        <f t="shared" si="13"/>
        <v>140.5</v>
      </c>
      <c r="M366" s="83">
        <f t="shared" si="13"/>
        <v>93.2</v>
      </c>
      <c r="N366" s="83">
        <f t="shared" si="13"/>
        <v>127.1</v>
      </c>
      <c r="O366" s="83">
        <f t="shared" si="13"/>
        <v>95</v>
      </c>
      <c r="P366" s="83">
        <f t="shared" si="13"/>
        <v>103.5</v>
      </c>
      <c r="Q366" s="78">
        <v>116.58878504672899</v>
      </c>
    </row>
    <row r="367" spans="1:17" ht="14.25" customHeight="1" x14ac:dyDescent="0.25">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103.6</v>
      </c>
      <c r="K367" s="83">
        <f t="shared" si="13"/>
        <v>113.2</v>
      </c>
      <c r="L367" s="83">
        <f t="shared" si="13"/>
        <v>139.80000000000001</v>
      </c>
      <c r="M367" s="83">
        <f t="shared" si="13"/>
        <v>92.2</v>
      </c>
      <c r="N367" s="83">
        <f t="shared" si="13"/>
        <v>126.3</v>
      </c>
      <c r="O367" s="83">
        <f t="shared" si="13"/>
        <v>93.6</v>
      </c>
      <c r="P367" s="83">
        <f t="shared" si="13"/>
        <v>103</v>
      </c>
      <c r="Q367" s="78">
        <v>117.17289719626169</v>
      </c>
    </row>
    <row r="368" spans="1:17" ht="14.25" customHeight="1" x14ac:dyDescent="0.25">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102.9</v>
      </c>
      <c r="K368" s="83">
        <f t="shared" si="13"/>
        <v>113.2</v>
      </c>
      <c r="L368" s="83">
        <f t="shared" si="13"/>
        <v>139.80000000000001</v>
      </c>
      <c r="M368" s="83">
        <f t="shared" si="13"/>
        <v>93.6</v>
      </c>
      <c r="N368" s="83">
        <f t="shared" si="13"/>
        <v>126.4</v>
      </c>
      <c r="O368" s="83">
        <f t="shared" si="13"/>
        <v>94.1</v>
      </c>
      <c r="P368" s="83">
        <f t="shared" si="13"/>
        <v>103.5</v>
      </c>
      <c r="Q368" s="78">
        <v>117.17289719626169</v>
      </c>
    </row>
    <row r="369" spans="1:17" ht="14.25" customHeight="1" x14ac:dyDescent="0.25">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103.3</v>
      </c>
      <c r="K369" s="83">
        <f t="shared" si="13"/>
        <v>113.2</v>
      </c>
      <c r="L369" s="83">
        <f t="shared" si="13"/>
        <v>139.80000000000001</v>
      </c>
      <c r="M369" s="83">
        <f t="shared" si="13"/>
        <v>93.7</v>
      </c>
      <c r="N369" s="83">
        <f t="shared" si="13"/>
        <v>126.4</v>
      </c>
      <c r="O369" s="83">
        <f t="shared" si="13"/>
        <v>93.5</v>
      </c>
      <c r="P369" s="83">
        <f t="shared" si="13"/>
        <v>103.6</v>
      </c>
      <c r="Q369" s="78">
        <v>117.17289719626169</v>
      </c>
    </row>
    <row r="370" spans="1:17" ht="14.25" customHeight="1" x14ac:dyDescent="0.25">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102.6</v>
      </c>
      <c r="L370" s="83">
        <f t="shared" si="13"/>
        <v>136</v>
      </c>
      <c r="M370" s="83">
        <f t="shared" si="13"/>
        <v>96.6</v>
      </c>
      <c r="N370" s="83">
        <f t="shared" si="13"/>
        <v>120.1</v>
      </c>
      <c r="O370" s="83">
        <f t="shared" si="13"/>
        <v>92.4</v>
      </c>
      <c r="P370" s="83">
        <f t="shared" si="13"/>
        <v>102.8</v>
      </c>
      <c r="Q370" s="78">
        <v>117.87383177570095</v>
      </c>
    </row>
    <row r="371" spans="1:17" ht="14.25" customHeight="1" x14ac:dyDescent="0.25">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102.6</v>
      </c>
      <c r="L371" s="83">
        <f t="shared" si="13"/>
        <v>136</v>
      </c>
      <c r="M371" s="83">
        <f t="shared" si="13"/>
        <v>93.6</v>
      </c>
      <c r="N371" s="83">
        <f t="shared" si="13"/>
        <v>120.1</v>
      </c>
      <c r="O371" s="83">
        <f t="shared" si="13"/>
        <v>91.7</v>
      </c>
      <c r="P371" s="83">
        <f t="shared" si="13"/>
        <v>103</v>
      </c>
      <c r="Q371" s="78">
        <v>117.87383177570095</v>
      </c>
    </row>
    <row r="372" spans="1:17" ht="14.25" customHeight="1" x14ac:dyDescent="0.25">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102.6</v>
      </c>
      <c r="L372" s="83">
        <f t="shared" si="13"/>
        <v>136</v>
      </c>
      <c r="M372" s="83">
        <f t="shared" si="13"/>
        <v>93.6</v>
      </c>
      <c r="N372" s="83">
        <f t="shared" si="13"/>
        <v>120.1</v>
      </c>
      <c r="O372" s="83">
        <f t="shared" si="13"/>
        <v>91.2</v>
      </c>
      <c r="P372" s="83">
        <f t="shared" si="13"/>
        <v>103</v>
      </c>
      <c r="Q372" s="78">
        <v>117.87383177570095</v>
      </c>
    </row>
    <row r="373" spans="1:17" ht="14.25" customHeight="1" x14ac:dyDescent="0.25">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105.3</v>
      </c>
      <c r="K373" s="83">
        <f t="shared" si="13"/>
        <v>101.6</v>
      </c>
      <c r="L373" s="83">
        <f t="shared" si="13"/>
        <v>134.69999999999999</v>
      </c>
      <c r="M373" s="83">
        <f t="shared" si="13"/>
        <v>95.9</v>
      </c>
      <c r="N373" s="83">
        <f t="shared" si="13"/>
        <v>119.1</v>
      </c>
      <c r="O373" s="83">
        <f t="shared" si="13"/>
        <v>92.1</v>
      </c>
      <c r="P373" s="83">
        <f t="shared" si="13"/>
        <v>101.7</v>
      </c>
      <c r="Q373" s="78">
        <v>119.04205607476636</v>
      </c>
    </row>
    <row r="374" spans="1:17" ht="14.25" customHeight="1" x14ac:dyDescent="0.25">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106.4</v>
      </c>
      <c r="K374" s="83">
        <f t="shared" si="13"/>
        <v>101.6</v>
      </c>
      <c r="L374" s="83">
        <f t="shared" si="13"/>
        <v>134.69999999999999</v>
      </c>
      <c r="M374" s="83">
        <f t="shared" si="13"/>
        <v>85.2</v>
      </c>
      <c r="N374" s="83">
        <f t="shared" si="13"/>
        <v>118.6</v>
      </c>
      <c r="O374" s="83">
        <f t="shared" si="13"/>
        <v>90.1</v>
      </c>
      <c r="P374" s="83">
        <f t="shared" si="13"/>
        <v>102</v>
      </c>
      <c r="Q374" s="78">
        <v>119.04205607476636</v>
      </c>
    </row>
    <row r="375" spans="1:17" ht="14.25" customHeight="1" x14ac:dyDescent="0.25">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106.4</v>
      </c>
      <c r="K375" s="83">
        <f t="shared" si="13"/>
        <v>101.6</v>
      </c>
      <c r="L375" s="83">
        <f t="shared" si="13"/>
        <v>134.69999999999999</v>
      </c>
      <c r="M375" s="83">
        <f t="shared" si="13"/>
        <v>70.099999999999994</v>
      </c>
      <c r="N375" s="83">
        <f t="shared" si="13"/>
        <v>118.1</v>
      </c>
      <c r="O375" s="83">
        <f t="shared" si="13"/>
        <v>86.5</v>
      </c>
      <c r="P375" s="83">
        <f t="shared" si="13"/>
        <v>102</v>
      </c>
      <c r="Q375" s="78">
        <v>119.04205607476636</v>
      </c>
    </row>
    <row r="376" spans="1:17" ht="14.25" customHeight="1" x14ac:dyDescent="0.25">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91.3</v>
      </c>
      <c r="L376" s="83">
        <f t="shared" si="13"/>
        <v>125.6</v>
      </c>
      <c r="M376" s="83">
        <f t="shared" si="13"/>
        <v>50.7</v>
      </c>
      <c r="N376" s="83">
        <f t="shared" si="13"/>
        <v>108</v>
      </c>
      <c r="O376" s="83">
        <f t="shared" si="13"/>
        <v>74.3</v>
      </c>
      <c r="P376" s="83">
        <f t="shared" si="13"/>
        <v>95</v>
      </c>
      <c r="Q376" s="78">
        <v>127.80373831775702</v>
      </c>
    </row>
    <row r="377" spans="1:17" ht="14.25" customHeight="1" x14ac:dyDescent="0.25">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91.4</v>
      </c>
      <c r="L377" s="83">
        <f t="shared" si="13"/>
        <v>125.6</v>
      </c>
      <c r="M377" s="83">
        <f t="shared" si="13"/>
        <v>47.5</v>
      </c>
      <c r="N377" s="83">
        <f t="shared" si="13"/>
        <v>107.9</v>
      </c>
      <c r="O377" s="83">
        <f t="shared" si="13"/>
        <v>72.5</v>
      </c>
      <c r="P377" s="83">
        <f t="shared" si="13"/>
        <v>95</v>
      </c>
      <c r="Q377" s="78">
        <v>127.80373831775702</v>
      </c>
    </row>
    <row r="378" spans="1:17" ht="14.25" customHeight="1" x14ac:dyDescent="0.25">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91.4</v>
      </c>
      <c r="L378" s="83">
        <f t="shared" si="13"/>
        <v>125.6</v>
      </c>
      <c r="M378" s="83">
        <f t="shared" si="13"/>
        <v>55.5</v>
      </c>
      <c r="N378" s="83">
        <f t="shared" si="13"/>
        <v>108.2</v>
      </c>
      <c r="O378" s="83">
        <f t="shared" si="13"/>
        <v>72.5</v>
      </c>
      <c r="P378" s="83">
        <f t="shared" si="13"/>
        <v>95</v>
      </c>
      <c r="Q378" s="78">
        <v>127.80373831775702</v>
      </c>
    </row>
    <row r="379" spans="1:17" ht="14.25" customHeight="1" x14ac:dyDescent="0.25">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122.78037383177572</v>
      </c>
    </row>
    <row r="380" spans="1:17" ht="14.25" customHeight="1" x14ac:dyDescent="0.25">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122.78037383177572</v>
      </c>
    </row>
    <row r="381" spans="1:17" ht="14.25" customHeight="1" x14ac:dyDescent="0.25">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103.4</v>
      </c>
      <c r="K381" s="83">
        <f t="shared" si="13"/>
        <v>95</v>
      </c>
      <c r="L381" s="83">
        <f t="shared" si="13"/>
        <v>130.69999999999999</v>
      </c>
      <c r="M381" s="83">
        <f t="shared" si="13"/>
        <v>55.6</v>
      </c>
      <c r="N381" s="83">
        <f t="shared" si="13"/>
        <v>112.5</v>
      </c>
      <c r="O381" s="83">
        <f t="shared" si="13"/>
        <v>79.7</v>
      </c>
      <c r="P381" s="83">
        <f t="shared" si="13"/>
        <v>99.4</v>
      </c>
      <c r="Q381" s="78">
        <v>122.78037383177572</v>
      </c>
    </row>
    <row r="382" spans="1:17" ht="14.25" customHeight="1" x14ac:dyDescent="0.25">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105.3</v>
      </c>
      <c r="K382" s="83">
        <f t="shared" si="13"/>
        <v>83.7</v>
      </c>
      <c r="L382" s="83">
        <f t="shared" si="13"/>
        <v>126.9</v>
      </c>
      <c r="M382" s="83">
        <f t="shared" si="13"/>
        <v>58.3</v>
      </c>
      <c r="N382" s="83">
        <f t="shared" si="13"/>
        <v>105.6</v>
      </c>
      <c r="O382" s="83">
        <f t="shared" si="13"/>
        <v>80</v>
      </c>
      <c r="P382" s="83">
        <f t="shared" si="13"/>
        <v>99.8</v>
      </c>
      <c r="Q382" s="78">
        <v>122.31308411214954</v>
      </c>
    </row>
    <row r="383" spans="1:17" ht="14.25" customHeight="1" x14ac:dyDescent="0.25">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106.8</v>
      </c>
      <c r="K383" s="83">
        <f t="shared" si="13"/>
        <v>83.7</v>
      </c>
      <c r="L383" s="83">
        <f t="shared" si="13"/>
        <v>126.9</v>
      </c>
      <c r="M383" s="83">
        <f t="shared" si="13"/>
        <v>55.2</v>
      </c>
      <c r="N383" s="83">
        <f t="shared" si="13"/>
        <v>105.5</v>
      </c>
      <c r="O383" s="83">
        <f t="shared" si="13"/>
        <v>79.599999999999994</v>
      </c>
      <c r="P383" s="83">
        <f t="shared" si="13"/>
        <v>99.6</v>
      </c>
      <c r="Q383" s="78">
        <v>122.31308411214954</v>
      </c>
    </row>
    <row r="384" spans="1:17" ht="14.25" customHeight="1" x14ac:dyDescent="0.25">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106.4</v>
      </c>
      <c r="K384" s="83">
        <f t="shared" si="13"/>
        <v>83.7</v>
      </c>
      <c r="L384" s="83">
        <f t="shared" si="13"/>
        <v>126.9</v>
      </c>
      <c r="M384" s="83">
        <f t="shared" si="13"/>
        <v>65.099999999999994</v>
      </c>
      <c r="N384" s="83">
        <f t="shared" si="13"/>
        <v>105.9</v>
      </c>
      <c r="O384" s="83">
        <f t="shared" si="13"/>
        <v>80.599999999999994</v>
      </c>
      <c r="P384" s="83">
        <f t="shared" si="13"/>
        <v>99.9</v>
      </c>
      <c r="Q384" s="78">
        <v>122.31308411214954</v>
      </c>
    </row>
    <row r="385" spans="1:17" ht="14.25" customHeight="1" x14ac:dyDescent="0.25">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105.6</v>
      </c>
      <c r="K385" s="83">
        <f t="shared" si="13"/>
        <v>83</v>
      </c>
      <c r="L385" s="83">
        <f t="shared" si="13"/>
        <v>125.8</v>
      </c>
      <c r="M385" s="83">
        <f t="shared" si="13"/>
        <v>69.5</v>
      </c>
      <c r="N385" s="83">
        <f t="shared" si="13"/>
        <v>105.2</v>
      </c>
      <c r="O385" s="83">
        <f t="shared" si="13"/>
        <v>81.599999999999994</v>
      </c>
      <c r="P385" s="83">
        <f t="shared" si="13"/>
        <v>98.8</v>
      </c>
      <c r="Q385" s="109">
        <v>123.36448598130841</v>
      </c>
    </row>
    <row r="386" spans="1:17" ht="14.25" customHeight="1" x14ac:dyDescent="0.25">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105.4</v>
      </c>
      <c r="K386" s="83">
        <f t="shared" si="13"/>
        <v>83</v>
      </c>
      <c r="L386" s="83">
        <f t="shared" si="13"/>
        <v>125.8</v>
      </c>
      <c r="M386" s="83">
        <f t="shared" si="13"/>
        <v>74.7</v>
      </c>
      <c r="N386" s="83">
        <f t="shared" si="13"/>
        <v>105.5</v>
      </c>
      <c r="O386" s="83">
        <f t="shared" si="13"/>
        <v>83.9</v>
      </c>
      <c r="P386" s="83">
        <f t="shared" si="13"/>
        <v>98.9</v>
      </c>
      <c r="Q386" s="109">
        <v>123.36448598130841</v>
      </c>
    </row>
    <row r="387" spans="1:17" ht="14.25" customHeight="1" x14ac:dyDescent="0.25">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105.6</v>
      </c>
      <c r="K387" s="83">
        <f t="shared" si="13"/>
        <v>83</v>
      </c>
      <c r="L387" s="83">
        <f t="shared" si="13"/>
        <v>125.8</v>
      </c>
      <c r="M387" s="83">
        <f t="shared" si="13"/>
        <v>76.8</v>
      </c>
      <c r="N387" s="83">
        <f t="shared" si="13"/>
        <v>105.6</v>
      </c>
      <c r="O387" s="83">
        <f t="shared" si="13"/>
        <v>86.3</v>
      </c>
      <c r="P387" s="83">
        <f t="shared" si="13"/>
        <v>99.2</v>
      </c>
      <c r="Q387" s="109">
        <v>123.36448598130841</v>
      </c>
    </row>
    <row r="388" spans="1:17" ht="14.25" customHeight="1" x14ac:dyDescent="0.25">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92.3</v>
      </c>
      <c r="L388" s="83">
        <f t="shared" si="13"/>
        <v>139.6</v>
      </c>
      <c r="M388" s="83">
        <f t="shared" si="13"/>
        <v>74.599999999999994</v>
      </c>
      <c r="N388" s="83">
        <f t="shared" si="13"/>
        <v>116.4</v>
      </c>
      <c r="O388" s="83">
        <f t="shared" si="13"/>
        <v>88.8</v>
      </c>
      <c r="P388" s="83">
        <f t="shared" si="13"/>
        <v>101.5</v>
      </c>
      <c r="Q388" s="109">
        <v>121.37850467289721</v>
      </c>
    </row>
    <row r="389" spans="1:17" ht="14.25" customHeight="1" x14ac:dyDescent="0.25">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107.4</v>
      </c>
      <c r="K389" s="83">
        <f t="shared" si="13"/>
        <v>92.3</v>
      </c>
      <c r="L389" s="83">
        <f t="shared" si="13"/>
        <v>139.6</v>
      </c>
      <c r="M389" s="83">
        <f t="shared" si="13"/>
        <v>78.099999999999994</v>
      </c>
      <c r="N389" s="83">
        <f t="shared" si="13"/>
        <v>116.5</v>
      </c>
      <c r="O389" s="83">
        <f t="shared" si="13"/>
        <v>90</v>
      </c>
      <c r="P389" s="83">
        <f t="shared" si="13"/>
        <v>102.1</v>
      </c>
      <c r="Q389" s="109">
        <v>121.37850467289721</v>
      </c>
    </row>
    <row r="390" spans="1:17" ht="14.25" customHeight="1" x14ac:dyDescent="0.25">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92.3</v>
      </c>
      <c r="L390" s="83">
        <f t="shared" si="13"/>
        <v>139.6</v>
      </c>
      <c r="M390" s="83">
        <f t="shared" si="13"/>
        <v>80.599999999999994</v>
      </c>
      <c r="N390" s="83">
        <f t="shared" si="13"/>
        <v>116.7</v>
      </c>
      <c r="O390" s="83">
        <f t="shared" si="13"/>
        <v>91.8</v>
      </c>
      <c r="P390" s="83">
        <f t="shared" si="13"/>
        <v>102.6</v>
      </c>
      <c r="Q390" s="109">
        <v>121.37850467289721</v>
      </c>
    </row>
    <row r="391" spans="1:17" ht="14.25" customHeight="1" x14ac:dyDescent="0.25">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91.7</v>
      </c>
      <c r="L391" s="83">
        <f t="shared" ref="L391:L393" si="16">ROUND((E391/$Q391)*100,1)</f>
        <v>138.80000000000001</v>
      </c>
      <c r="M391" s="83">
        <f t="shared" ref="M391:M393" si="17">ROUND((F391/$Q391)*100,1)</f>
        <v>80.400000000000006</v>
      </c>
      <c r="N391" s="83">
        <f t="shared" ref="N391:N393" si="18">ROUND((G391/$Q391)*100,1)</f>
        <v>116.1</v>
      </c>
      <c r="O391" s="83">
        <f t="shared" ref="O391:O393" si="19">ROUND((H391/$Q391)*100,1)</f>
        <v>93</v>
      </c>
      <c r="P391" s="83">
        <f t="shared" ref="P391:P393" si="20">ROUND((I391/$Q391)*100,1)</f>
        <v>101.9</v>
      </c>
      <c r="Q391" s="137">
        <v>122.196261682243</v>
      </c>
    </row>
    <row r="392" spans="1:17" ht="14.25" customHeight="1" x14ac:dyDescent="0.25">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91.7</v>
      </c>
      <c r="L392" s="83">
        <f t="shared" si="16"/>
        <v>138.80000000000001</v>
      </c>
      <c r="M392" s="83">
        <f t="shared" si="17"/>
        <v>79.400000000000006</v>
      </c>
      <c r="N392" s="83">
        <f t="shared" si="18"/>
        <v>116</v>
      </c>
      <c r="O392" s="83">
        <f t="shared" si="19"/>
        <v>94.3</v>
      </c>
      <c r="P392" s="83">
        <f t="shared" si="20"/>
        <v>102.6</v>
      </c>
      <c r="Q392" s="137">
        <v>122.196261682243</v>
      </c>
    </row>
    <row r="393" spans="1:17" ht="14.25" customHeight="1" x14ac:dyDescent="0.25">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107.4</v>
      </c>
      <c r="K393" s="83">
        <f t="shared" si="15"/>
        <v>91.7</v>
      </c>
      <c r="L393" s="83">
        <f t="shared" si="16"/>
        <v>138.80000000000001</v>
      </c>
      <c r="M393" s="83">
        <f t="shared" si="17"/>
        <v>83</v>
      </c>
      <c r="N393" s="83">
        <f t="shared" si="18"/>
        <v>116.2</v>
      </c>
      <c r="O393" s="83">
        <f t="shared" si="19"/>
        <v>94.4</v>
      </c>
      <c r="P393" s="83">
        <f t="shared" si="20"/>
        <v>102.9</v>
      </c>
      <c r="Q393" s="109">
        <v>122.196261682243</v>
      </c>
    </row>
    <row r="394" spans="1:17" ht="14.25" customHeight="1" x14ac:dyDescent="0.25">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107.4</v>
      </c>
      <c r="K394" s="83">
        <f t="shared" ref="K394:K396" si="22">ROUND((D394/$Q394)*100,1)</f>
        <v>106.2</v>
      </c>
      <c r="L394" s="83">
        <f t="shared" ref="L394:L396" si="23">ROUND((E394/$Q394)*100,1)</f>
        <v>149.30000000000001</v>
      </c>
      <c r="M394" s="83">
        <f t="shared" ref="M394:M396" si="24">ROUND((F394/$Q394)*100,1)</f>
        <v>97.6</v>
      </c>
      <c r="N394" s="83">
        <f t="shared" ref="N394:N396" si="25">ROUND((G394/$Q394)*100,1)</f>
        <v>128.6</v>
      </c>
      <c r="O394" s="83">
        <f t="shared" ref="O394:O396" si="26">ROUND((H394/$Q394)*100,1)</f>
        <v>96.3</v>
      </c>
      <c r="P394" s="83">
        <f t="shared" ref="P394:P396" si="27">ROUND((I394/$Q394)*100,1)</f>
        <v>102.9</v>
      </c>
      <c r="Q394" s="109">
        <v>123.48130841121497</v>
      </c>
    </row>
    <row r="395" spans="1:17" ht="14.25" customHeight="1" x14ac:dyDescent="0.25">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107.8</v>
      </c>
      <c r="K395" s="83">
        <f t="shared" si="22"/>
        <v>106.2</v>
      </c>
      <c r="L395" s="83">
        <f t="shared" si="23"/>
        <v>149.30000000000001</v>
      </c>
      <c r="M395" s="83">
        <f t="shared" si="24"/>
        <v>101.2</v>
      </c>
      <c r="N395" s="83">
        <f t="shared" si="25"/>
        <v>128.80000000000001</v>
      </c>
      <c r="O395" s="83">
        <f t="shared" si="26"/>
        <v>101.2</v>
      </c>
      <c r="P395" s="83">
        <f t="shared" si="27"/>
        <v>103.7</v>
      </c>
      <c r="Q395" s="142">
        <v>123.48130841121497</v>
      </c>
    </row>
    <row r="396" spans="1:17" ht="14.25" customHeight="1" x14ac:dyDescent="0.25">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110.8</v>
      </c>
      <c r="K396" s="83">
        <f t="shared" si="22"/>
        <v>106.2</v>
      </c>
      <c r="L396" s="83">
        <f t="shared" si="23"/>
        <v>149.30000000000001</v>
      </c>
      <c r="M396" s="83">
        <f t="shared" si="24"/>
        <v>98.1</v>
      </c>
      <c r="N396" s="83">
        <f t="shared" si="25"/>
        <v>128.69999999999999</v>
      </c>
      <c r="O396" s="83">
        <f t="shared" si="26"/>
        <v>101.2</v>
      </c>
      <c r="P396" s="83">
        <f t="shared" si="27"/>
        <v>104.3</v>
      </c>
      <c r="Q396" s="109">
        <v>123.48130841121497</v>
      </c>
    </row>
    <row r="397" spans="1:17" ht="14.25" customHeight="1" x14ac:dyDescent="0.25">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109.8</v>
      </c>
      <c r="K397" s="83">
        <f t="shared" ref="K397:K399" si="29">ROUND((D397/$Q397)*100,1)</f>
        <v>104.8</v>
      </c>
      <c r="L397" s="83">
        <f t="shared" ref="L397:L399" si="30">ROUND((E397/$Q397)*100,1)</f>
        <v>147.69999999999999</v>
      </c>
      <c r="M397" s="83">
        <f t="shared" ref="M397:M399" si="31">ROUND((F397/$Q397)*100,1)</f>
        <v>100.5</v>
      </c>
      <c r="N397" s="83">
        <f t="shared" ref="N397:N399" si="32">ROUND((G397/$Q397)*100,1)</f>
        <v>127.4</v>
      </c>
      <c r="O397" s="83">
        <f t="shared" ref="O397:O399" si="33">ROUND((H397/$Q397)*100,1)</f>
        <v>99.4</v>
      </c>
      <c r="P397" s="83">
        <f t="shared" ref="P397:P399" si="34">ROUND((I397/$Q397)*100,1)</f>
        <v>102.6</v>
      </c>
      <c r="Q397" s="109">
        <v>125.2336448598131</v>
      </c>
    </row>
    <row r="398" spans="1:17" ht="14.25" customHeight="1" x14ac:dyDescent="0.25">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111.8</v>
      </c>
      <c r="K398" s="83">
        <f t="shared" si="29"/>
        <v>104.8</v>
      </c>
      <c r="L398" s="83">
        <f t="shared" si="30"/>
        <v>147.69999999999999</v>
      </c>
      <c r="M398" s="83">
        <f t="shared" si="31"/>
        <v>112.4</v>
      </c>
      <c r="N398" s="83">
        <f t="shared" si="32"/>
        <v>127.9</v>
      </c>
      <c r="O398" s="83">
        <f t="shared" si="33"/>
        <v>101.1</v>
      </c>
      <c r="P398" s="83">
        <f t="shared" si="34"/>
        <v>103.4</v>
      </c>
      <c r="Q398" s="109">
        <v>125.2336448598131</v>
      </c>
    </row>
    <row r="399" spans="1:17" ht="14.25" customHeight="1" x14ac:dyDescent="0.25">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115.7</v>
      </c>
      <c r="K399" s="83">
        <f t="shared" si="29"/>
        <v>104.8</v>
      </c>
      <c r="L399" s="83">
        <f t="shared" si="30"/>
        <v>147.69999999999999</v>
      </c>
      <c r="M399" s="83">
        <f t="shared" si="31"/>
        <v>161.9</v>
      </c>
      <c r="N399" s="83">
        <f t="shared" si="32"/>
        <v>129.80000000000001</v>
      </c>
      <c r="O399" s="83">
        <f t="shared" si="33"/>
        <v>111.2</v>
      </c>
      <c r="P399" s="83">
        <f t="shared" si="34"/>
        <v>104.6</v>
      </c>
      <c r="Q399" s="109">
        <v>125.2336448598131</v>
      </c>
    </row>
    <row r="400" spans="1:17" ht="14.25" customHeight="1" x14ac:dyDescent="0.25">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115.6</v>
      </c>
      <c r="K400" s="83">
        <f t="shared" ref="K400" si="36">ROUND((D400/$Q400)*100,1)</f>
        <v>171.3</v>
      </c>
      <c r="L400" s="83">
        <f t="shared" ref="L400" si="37">ROUND((E400/$Q400)*100,1)</f>
        <v>203.6</v>
      </c>
      <c r="M400" s="83">
        <f t="shared" ref="M400" si="38">ROUND((F400/$Q400)*100,1)</f>
        <v>151.6</v>
      </c>
      <c r="N400" s="83">
        <f t="shared" ref="N400" si="39">ROUND((G400/$Q400)*100,1)</f>
        <v>187.5</v>
      </c>
      <c r="O400" s="83">
        <f t="shared" ref="O400" si="40">ROUND((H400/$Q400)*100,1)</f>
        <v>110.9</v>
      </c>
      <c r="P400" s="83">
        <f t="shared" ref="P400" si="41">ROUND((I400/$Q400)*100,1)</f>
        <v>105</v>
      </c>
      <c r="Q400" s="109">
        <v>127.80373831775702</v>
      </c>
    </row>
    <row r="401" spans="1:17" ht="14.25" customHeight="1" x14ac:dyDescent="0.25">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118.9</v>
      </c>
      <c r="K401" s="83">
        <f t="shared" ref="K401:K402" si="43">ROUND((D401/$Q401)*100,1)</f>
        <v>171.3</v>
      </c>
      <c r="L401" s="83">
        <f t="shared" ref="L401:L402" si="44">ROUND((E401/$Q401)*100,1)</f>
        <v>203.6</v>
      </c>
      <c r="M401" s="83">
        <f t="shared" ref="M401:M402" si="45">ROUND((F401/$Q401)*100,1)</f>
        <v>165.2</v>
      </c>
      <c r="N401" s="83">
        <f t="shared" ref="N401:N402" si="46">ROUND((G401/$Q401)*100,1)</f>
        <v>188.1</v>
      </c>
      <c r="O401" s="83">
        <f t="shared" ref="O401:O402" si="47">ROUND((H401/$Q401)*100,1)</f>
        <v>113.5</v>
      </c>
      <c r="P401" s="83">
        <f t="shared" ref="P401:P402" si="48">ROUND((I401/$Q401)*100,1)</f>
        <v>105.7</v>
      </c>
      <c r="Q401" s="109">
        <v>127.80373831775702</v>
      </c>
    </row>
    <row r="402" spans="1:17" ht="14.25" customHeight="1" x14ac:dyDescent="0.25">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125</v>
      </c>
      <c r="K402" s="83">
        <f t="shared" si="43"/>
        <v>171.3</v>
      </c>
      <c r="L402" s="83">
        <f t="shared" si="44"/>
        <v>203.6</v>
      </c>
      <c r="M402" s="83">
        <f t="shared" si="45"/>
        <v>175.1</v>
      </c>
      <c r="N402" s="83">
        <f t="shared" si="46"/>
        <v>188.6</v>
      </c>
      <c r="O402" s="83">
        <f t="shared" si="47"/>
        <v>124.1</v>
      </c>
      <c r="P402" s="83">
        <f t="shared" si="48"/>
        <v>106.6</v>
      </c>
      <c r="Q402" s="109">
        <v>127.80373831775702</v>
      </c>
    </row>
    <row r="403" spans="1:17" ht="14.25" customHeight="1" x14ac:dyDescent="0.25">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127.8</v>
      </c>
      <c r="K403" s="83">
        <f t="shared" ref="K403:K405" si="50">ROUND((D403/$Q403)*100,1)</f>
        <v>168.8</v>
      </c>
      <c r="L403" s="83">
        <f t="shared" ref="L403:L405" si="51">ROUND((E403/$Q403)*100,1)</f>
        <v>201.4</v>
      </c>
      <c r="M403" s="83">
        <f t="shared" ref="M403:M405" si="52">ROUND((F403/$Q403)*100,1)</f>
        <v>162.1</v>
      </c>
      <c r="N403" s="83">
        <f t="shared" ref="N403:N405" si="53">ROUND((G403/$Q403)*100,1)</f>
        <v>186</v>
      </c>
      <c r="O403" s="83">
        <f t="shared" ref="O403:O405" si="54">ROUND((H403/$Q403)*100,1)</f>
        <v>125.8</v>
      </c>
      <c r="P403" s="83">
        <f t="shared" ref="P403:P405" si="55">ROUND((I403/$Q403)*100,1)</f>
        <v>105.6</v>
      </c>
      <c r="Q403" s="109">
        <v>129.78971962616822</v>
      </c>
    </row>
    <row r="404" spans="1:17" ht="14.25" customHeight="1" x14ac:dyDescent="0.25">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130.6</v>
      </c>
      <c r="K404" s="83">
        <f t="shared" si="50"/>
        <v>168.8</v>
      </c>
      <c r="L404" s="83">
        <f t="shared" si="51"/>
        <v>201.4</v>
      </c>
      <c r="M404" s="83">
        <f t="shared" si="52"/>
        <v>139.30000000000001</v>
      </c>
      <c r="N404" s="83">
        <f t="shared" si="53"/>
        <v>185.3</v>
      </c>
      <c r="O404" s="83">
        <f t="shared" si="54"/>
        <v>117.2</v>
      </c>
      <c r="P404" s="83">
        <f t="shared" si="55"/>
        <v>106.1</v>
      </c>
      <c r="Q404" s="109">
        <v>129.78971962616822</v>
      </c>
    </row>
    <row r="405" spans="1:17" ht="14.25" customHeight="1" x14ac:dyDescent="0.25">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133.1</v>
      </c>
      <c r="K405" s="83">
        <f t="shared" si="50"/>
        <v>168.8</v>
      </c>
      <c r="L405" s="83">
        <f t="shared" si="51"/>
        <v>201.4</v>
      </c>
      <c r="M405" s="83">
        <f t="shared" si="52"/>
        <v>158.19999999999999</v>
      </c>
      <c r="N405" s="83">
        <f t="shared" si="53"/>
        <v>186.1</v>
      </c>
      <c r="O405" s="83">
        <f t="shared" si="54"/>
        <v>112.5</v>
      </c>
      <c r="P405" s="83">
        <f t="shared" si="55"/>
        <v>106.7</v>
      </c>
      <c r="Q405" s="109">
        <v>129.78971962616822</v>
      </c>
    </row>
    <row r="406" spans="1:17" ht="14.25" customHeight="1" x14ac:dyDescent="0.25">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136.1</v>
      </c>
      <c r="K406" s="83">
        <f t="shared" ref="K406:K408" si="57">ROUND((D406/$Q406)*100,1)</f>
        <v>225.9</v>
      </c>
      <c r="L406" s="83">
        <f t="shared" ref="L406:L408" si="58">ROUND((E406/$Q406)*100,1)</f>
        <v>230</v>
      </c>
      <c r="M406" s="83">
        <f t="shared" ref="M406:M408" si="59">ROUND((F406/$Q406)*100,1)</f>
        <v>154.30000000000001</v>
      </c>
      <c r="N406" s="83">
        <f t="shared" ref="N406:N408" si="60">ROUND((G406/$Q406)*100,1)</f>
        <v>226.7</v>
      </c>
      <c r="O406" s="83">
        <f t="shared" ref="O406:O408" si="61">ROUND((H406/$Q406)*100,1)</f>
        <v>109.3</v>
      </c>
      <c r="P406" s="83">
        <f t="shared" ref="P406:P408" si="62">ROUND((I406/$Q406)*100,1)</f>
        <v>106.3</v>
      </c>
      <c r="Q406" s="109">
        <v>132.82710280373834</v>
      </c>
    </row>
    <row r="407" spans="1:17" ht="14.25" customHeight="1" x14ac:dyDescent="0.25">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136</v>
      </c>
      <c r="K407" s="83">
        <f t="shared" si="57"/>
        <v>225.9</v>
      </c>
      <c r="L407" s="83">
        <f t="shared" si="58"/>
        <v>229.5</v>
      </c>
      <c r="M407" s="83">
        <f t="shared" si="59"/>
        <v>147.4</v>
      </c>
      <c r="N407" s="83">
        <f t="shared" si="60"/>
        <v>226.3</v>
      </c>
      <c r="O407" s="83">
        <f t="shared" si="61"/>
        <v>110.3</v>
      </c>
      <c r="P407" s="83">
        <f t="shared" si="62"/>
        <v>106.7</v>
      </c>
      <c r="Q407" s="109">
        <v>132.82710280373834</v>
      </c>
    </row>
    <row r="408" spans="1:17" ht="14.25" customHeight="1" x14ac:dyDescent="0.25">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135.69999999999999</v>
      </c>
      <c r="K408" s="83">
        <f t="shared" si="57"/>
        <v>225.9</v>
      </c>
      <c r="L408" s="83">
        <f t="shared" si="58"/>
        <v>229.5</v>
      </c>
      <c r="M408" s="83">
        <f t="shared" si="59"/>
        <v>134.19999999999999</v>
      </c>
      <c r="N408" s="83">
        <f t="shared" si="60"/>
        <v>225.9</v>
      </c>
      <c r="O408" s="83">
        <f t="shared" si="61"/>
        <v>104.9</v>
      </c>
      <c r="P408" s="83">
        <f t="shared" si="62"/>
        <v>107.1</v>
      </c>
      <c r="Q408" s="109">
        <v>132.82710280373834</v>
      </c>
    </row>
    <row r="409" spans="1:17" ht="14.25" customHeight="1" x14ac:dyDescent="0.25">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135.19999999999999</v>
      </c>
      <c r="K409" s="83">
        <f t="shared" ref="K409:K411" si="64">ROUND((D409/$Q409)*100,1)</f>
        <v>222.9</v>
      </c>
      <c r="L409" s="83">
        <f t="shared" ref="L409:L411" si="65">ROUND((E409/$Q409)*100,1)</f>
        <v>228.4</v>
      </c>
      <c r="M409" s="83">
        <f t="shared" ref="M409:M411" si="66">ROUND((F409/$Q409)*100,1)</f>
        <v>130.69999999999999</v>
      </c>
      <c r="N409" s="83">
        <f t="shared" ref="N409:N411" si="67">ROUND((G409/$Q409)*100,1)</f>
        <v>223.9</v>
      </c>
      <c r="O409" s="83">
        <f t="shared" ref="O409:O411" si="68">ROUND((H409/$Q409)*100,1)</f>
        <v>99.3</v>
      </c>
      <c r="P409" s="83">
        <f t="shared" ref="P409:P411" si="69">ROUND((I409/$Q409)*100,1)</f>
        <v>104.7</v>
      </c>
      <c r="Q409" s="109">
        <v>135.04672897196261</v>
      </c>
    </row>
    <row r="410" spans="1:17" ht="14.25" customHeight="1" x14ac:dyDescent="0.25">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136.4</v>
      </c>
      <c r="K410" s="83">
        <f t="shared" si="64"/>
        <v>222.9</v>
      </c>
      <c r="L410" s="83">
        <f t="shared" si="65"/>
        <v>228.4</v>
      </c>
      <c r="M410" s="83">
        <f t="shared" si="66"/>
        <v>124.6</v>
      </c>
      <c r="N410" s="83">
        <f t="shared" si="67"/>
        <v>223.7</v>
      </c>
      <c r="O410" s="83">
        <f t="shared" si="68"/>
        <v>98.1</v>
      </c>
      <c r="P410" s="83">
        <f t="shared" si="69"/>
        <v>105.9</v>
      </c>
      <c r="Q410" s="109">
        <v>135.04672897196261</v>
      </c>
    </row>
    <row r="411" spans="1:17" ht="14.25" customHeight="1" x14ac:dyDescent="0.25">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134.19999999999999</v>
      </c>
      <c r="K411" s="83">
        <f t="shared" si="64"/>
        <v>222.9</v>
      </c>
      <c r="L411" s="83">
        <f t="shared" si="65"/>
        <v>228.4</v>
      </c>
      <c r="M411" s="83">
        <f t="shared" si="66"/>
        <v>116.3</v>
      </c>
      <c r="N411" s="83">
        <f t="shared" si="67"/>
        <v>223.3</v>
      </c>
      <c r="O411" s="83">
        <f t="shared" si="68"/>
        <v>96.9</v>
      </c>
      <c r="P411" s="83">
        <f t="shared" si="69"/>
        <v>106.8</v>
      </c>
      <c r="Q411" s="109">
        <v>135.04672897196261</v>
      </c>
    </row>
    <row r="412" spans="1:17" ht="14.25" customHeight="1" x14ac:dyDescent="0.25">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v>
      </c>
      <c r="K412" s="83">
        <f t="shared" ref="K412:K414" si="71">ROUND((D412/$Q412)*100,1)</f>
        <v>215.5</v>
      </c>
      <c r="L412" s="83">
        <f t="shared" ref="L412:L414" si="72">ROUND((E412/$Q412)*100,1)</f>
        <v>220.6</v>
      </c>
      <c r="M412" s="83">
        <f t="shared" ref="M412:M414" si="73">ROUND((F412/$Q412)*100,1)</f>
        <v>102.1</v>
      </c>
      <c r="N412" s="83">
        <f t="shared" ref="N412:N414" si="74">ROUND((G412/$Q412)*100,1)</f>
        <v>215.4</v>
      </c>
      <c r="O412" s="83">
        <f t="shared" ref="O412:O414" si="75">ROUND((H412/$Q412)*100,1)</f>
        <v>93.4</v>
      </c>
      <c r="P412" s="83">
        <f t="shared" ref="P412:P414" si="76">ROUND((I412/$Q412)*100,1)</f>
        <v>105.5</v>
      </c>
      <c r="Q412" s="109">
        <v>138.3177570093458</v>
      </c>
    </row>
    <row r="413" spans="1:17" ht="14.25" customHeight="1" x14ac:dyDescent="0.25">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v>
      </c>
      <c r="K413" s="83">
        <f t="shared" si="71"/>
        <v>215.5</v>
      </c>
      <c r="L413" s="83">
        <f t="shared" si="72"/>
        <v>220.6</v>
      </c>
      <c r="M413" s="83">
        <f t="shared" si="73"/>
        <v>92.7</v>
      </c>
      <c r="N413" s="83">
        <f t="shared" si="74"/>
        <v>215</v>
      </c>
      <c r="O413" s="83">
        <f t="shared" si="75"/>
        <v>91.1</v>
      </c>
      <c r="P413" s="83">
        <f t="shared" si="76"/>
        <v>106.2</v>
      </c>
      <c r="Q413" s="109">
        <v>138.3177570093458</v>
      </c>
    </row>
    <row r="414" spans="1:17" ht="14.25" customHeight="1" x14ac:dyDescent="0.25">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130.19999999999999</v>
      </c>
      <c r="K414" s="83">
        <f t="shared" si="71"/>
        <v>215.5</v>
      </c>
      <c r="L414" s="83">
        <f t="shared" si="72"/>
        <v>220.6</v>
      </c>
      <c r="M414" s="83">
        <f t="shared" si="73"/>
        <v>88.1</v>
      </c>
      <c r="N414" s="83">
        <f t="shared" si="74"/>
        <v>214.9</v>
      </c>
      <c r="O414" s="83">
        <f t="shared" si="75"/>
        <v>88.6</v>
      </c>
      <c r="P414" s="83">
        <f t="shared" si="76"/>
        <v>106.3</v>
      </c>
      <c r="Q414" s="109">
        <v>138.3177570093458</v>
      </c>
    </row>
    <row r="415" spans="1:17" ht="14.25" customHeight="1" x14ac:dyDescent="0.25">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128.6</v>
      </c>
      <c r="K415" s="83">
        <f t="shared" ref="K415:K417" si="78">ROUND((D415/$Q415)*100,1)</f>
        <v>159.9</v>
      </c>
      <c r="L415" s="83">
        <f t="shared" ref="L415:L417" si="79">ROUND((E415/$Q415)*100,1)</f>
        <v>200</v>
      </c>
      <c r="M415" s="83">
        <f t="shared" ref="M415:M417" si="80">ROUND((F415/$Q415)*100,1)</f>
        <v>93.1</v>
      </c>
      <c r="N415" s="83">
        <f t="shared" ref="N415:N417" si="81">ROUND((G415/$Q415)*100,1)</f>
        <v>181.2</v>
      </c>
      <c r="O415" s="83">
        <f t="shared" ref="O415:O417" si="82">ROUND((H415/$Q415)*100,1)</f>
        <v>88</v>
      </c>
      <c r="P415" s="83">
        <f t="shared" ref="P415:P417" si="83">ROUND((I415/$Q415)*100,1)</f>
        <v>105.1</v>
      </c>
      <c r="Q415" s="109">
        <v>139.36915887850466</v>
      </c>
    </row>
    <row r="416" spans="1:17" ht="14.25" customHeight="1" x14ac:dyDescent="0.25">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129.19999999999999</v>
      </c>
      <c r="K416" s="83">
        <f t="shared" si="78"/>
        <v>159.9</v>
      </c>
      <c r="L416" s="83">
        <f t="shared" si="79"/>
        <v>200</v>
      </c>
      <c r="M416" s="83">
        <f t="shared" si="80"/>
        <v>109.5</v>
      </c>
      <c r="N416" s="83">
        <f t="shared" si="81"/>
        <v>181.7</v>
      </c>
      <c r="O416" s="83">
        <f t="shared" si="82"/>
        <v>91.3</v>
      </c>
      <c r="P416" s="83">
        <f t="shared" si="83"/>
        <v>105.4</v>
      </c>
      <c r="Q416" s="109">
        <v>139.36915887850466</v>
      </c>
    </row>
    <row r="417" spans="1:17" ht="14.25" customHeight="1" x14ac:dyDescent="0.25">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129.1</v>
      </c>
      <c r="K417" s="83">
        <f t="shared" si="78"/>
        <v>159.9</v>
      </c>
      <c r="L417" s="83">
        <f t="shared" si="79"/>
        <v>200</v>
      </c>
      <c r="M417" s="83">
        <f t="shared" si="80"/>
        <v>118.2</v>
      </c>
      <c r="N417" s="83">
        <f t="shared" si="81"/>
        <v>182</v>
      </c>
      <c r="O417" s="83">
        <f t="shared" si="82"/>
        <v>94.6</v>
      </c>
      <c r="P417" s="83">
        <f t="shared" si="83"/>
        <v>105.9</v>
      </c>
      <c r="Q417" s="109">
        <v>139.36915887850466</v>
      </c>
    </row>
    <row r="418" spans="1:17" ht="14.25" customHeight="1" x14ac:dyDescent="0.25">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126.8</v>
      </c>
      <c r="K418" s="83">
        <f t="shared" ref="K418:K420" si="85">ROUND((D418/$Q418)*100,1)</f>
        <v>148.4</v>
      </c>
      <c r="L418" s="83">
        <f t="shared" ref="L418:L420" si="86">ROUND((E418/$Q418)*100,1)</f>
        <v>184.7</v>
      </c>
      <c r="M418" s="83">
        <f t="shared" ref="M418:M420" si="87">ROUND((F418/$Q418)*100,1)</f>
        <v>119.9</v>
      </c>
      <c r="N418" s="83">
        <f t="shared" ref="N418:N420" si="88">ROUND((G418/$Q418)*100,1)</f>
        <v>169.1</v>
      </c>
      <c r="O418" s="83">
        <f t="shared" ref="O418:O420" si="89">ROUND((H418/$Q418)*100,1)</f>
        <v>96.1</v>
      </c>
      <c r="P418" s="83">
        <f t="shared" ref="P418:P420" si="90">ROUND((I418/$Q418)*100,1)</f>
        <v>105.8</v>
      </c>
      <c r="Q418" s="109">
        <v>139.60280373831776</v>
      </c>
    </row>
    <row r="419" spans="1:17" ht="14.25" customHeight="1" x14ac:dyDescent="0.25">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126.1</v>
      </c>
      <c r="K419" s="83">
        <f t="shared" si="85"/>
        <v>148.4</v>
      </c>
      <c r="L419" s="83">
        <f t="shared" si="86"/>
        <v>184.7</v>
      </c>
      <c r="M419" s="83">
        <f t="shared" si="87"/>
        <v>112.8</v>
      </c>
      <c r="N419" s="83">
        <f t="shared" si="88"/>
        <v>168.8</v>
      </c>
      <c r="O419" s="83">
        <f t="shared" si="89"/>
        <v>93.8</v>
      </c>
      <c r="P419" s="83">
        <f t="shared" si="90"/>
        <v>105.5</v>
      </c>
      <c r="Q419" s="109">
        <v>139.60280373831776</v>
      </c>
    </row>
    <row r="420" spans="1:17" ht="14.25" customHeight="1" x14ac:dyDescent="0.25">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126.7</v>
      </c>
      <c r="K420" s="83">
        <f t="shared" si="85"/>
        <v>148.4</v>
      </c>
      <c r="L420" s="83">
        <f t="shared" si="86"/>
        <v>184.7</v>
      </c>
      <c r="M420" s="83">
        <f t="shared" si="87"/>
        <v>107.7</v>
      </c>
      <c r="N420" s="83">
        <f t="shared" si="88"/>
        <v>168.6</v>
      </c>
      <c r="O420" s="83">
        <f t="shared" si="89"/>
        <v>89</v>
      </c>
      <c r="P420" s="83">
        <f t="shared" si="90"/>
        <v>105.9</v>
      </c>
      <c r="Q420" s="109">
        <v>139.60280373831776</v>
      </c>
    </row>
    <row r="421" spans="1:17" ht="14.25" customHeight="1" x14ac:dyDescent="0.25">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124.3</v>
      </c>
      <c r="K421" s="83">
        <f t="shared" ref="K421:K423" si="92">ROUND((D421/$Q421)*100,1)</f>
        <v>157</v>
      </c>
      <c r="L421" s="83">
        <f t="shared" ref="L421:L423" si="93">ROUND((E421/$Q421)*100,1)</f>
        <v>190.5</v>
      </c>
      <c r="M421" s="83">
        <f t="shared" ref="M421:M423" si="94">ROUND((F421/$Q421)*100,1)</f>
        <v>103.4</v>
      </c>
      <c r="N421" s="83">
        <f t="shared" ref="N421:N423" si="95">ROUND((G421/$Q421)*100,1)</f>
        <v>175.2</v>
      </c>
      <c r="O421" s="83">
        <f t="shared" ref="O421:O423" si="96">ROUND((H421/$Q421)*100,1)</f>
        <v>86.4</v>
      </c>
      <c r="P421" s="83">
        <f t="shared" ref="P421:P423" si="97">ROUND((I421/$Q421)*100,1)</f>
        <v>104.4</v>
      </c>
      <c r="Q421" s="109">
        <v>140.88785046728972</v>
      </c>
    </row>
    <row r="422" spans="1:17" ht="14.25" customHeight="1" x14ac:dyDescent="0.25">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124.5</v>
      </c>
      <c r="K422" s="83">
        <f t="shared" si="92"/>
        <v>157</v>
      </c>
      <c r="L422" s="83">
        <f t="shared" si="93"/>
        <v>190.5</v>
      </c>
      <c r="M422" s="83">
        <f t="shared" si="94"/>
        <v>108.8</v>
      </c>
      <c r="N422" s="83">
        <f t="shared" si="95"/>
        <v>175.5</v>
      </c>
      <c r="O422" s="83">
        <f t="shared" si="96"/>
        <v>87.9</v>
      </c>
      <c r="P422" s="83">
        <f t="shared" si="97"/>
        <v>105</v>
      </c>
      <c r="Q422" s="109">
        <v>140.88785046728972</v>
      </c>
    </row>
    <row r="423" spans="1:17" ht="14.25" customHeight="1" x14ac:dyDescent="0.25">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124.9</v>
      </c>
      <c r="K423" s="83">
        <f t="shared" si="92"/>
        <v>157</v>
      </c>
      <c r="L423" s="83">
        <f t="shared" si="93"/>
        <v>190.5</v>
      </c>
      <c r="M423" s="83">
        <f t="shared" si="94"/>
        <v>102.2</v>
      </c>
      <c r="N423" s="83">
        <f t="shared" si="95"/>
        <v>175.2</v>
      </c>
      <c r="O423" s="83">
        <f t="shared" si="96"/>
        <v>89.5</v>
      </c>
      <c r="P423" s="83">
        <f t="shared" si="97"/>
        <v>105.6</v>
      </c>
      <c r="Q423" s="109">
        <v>140.88785046728972</v>
      </c>
    </row>
    <row r="424" spans="1:17" ht="14.25" customHeight="1" x14ac:dyDescent="0.25">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125.1</v>
      </c>
      <c r="K424" s="83">
        <f t="shared" ref="K424:K426" si="99">ROUND((D424/$Q424)*100,1)</f>
        <v>131.9</v>
      </c>
      <c r="L424" s="83">
        <f t="shared" ref="L424:L426" si="100">ROUND((E424/$Q424)*100,1)</f>
        <v>170.4</v>
      </c>
      <c r="M424" s="83">
        <f t="shared" ref="M424:M426" si="101">ROUND((F424/$Q424)*100,1)</f>
        <v>103.3</v>
      </c>
      <c r="N424" s="83">
        <f t="shared" ref="N424:N426" si="102">ROUND((G424/$Q424)*100,1)</f>
        <v>153.69999999999999</v>
      </c>
      <c r="O424" s="83">
        <f t="shared" ref="O424:O426" si="103">ROUND((H424/$Q424)*100,1)</f>
        <v>91.1</v>
      </c>
      <c r="P424" s="83">
        <f t="shared" ref="P424:P426" si="104">ROUND((I424/$Q424)*100,1)</f>
        <v>105.6</v>
      </c>
      <c r="Q424" s="109">
        <v>141.35514018691592</v>
      </c>
    </row>
    <row r="425" spans="1:17" ht="14.25" customHeight="1" x14ac:dyDescent="0.25">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124.6</v>
      </c>
      <c r="K425" s="83">
        <f t="shared" si="99"/>
        <v>131.9</v>
      </c>
      <c r="L425" s="83">
        <f t="shared" si="100"/>
        <v>170.4</v>
      </c>
      <c r="M425" s="83">
        <f t="shared" si="101"/>
        <v>97.1</v>
      </c>
      <c r="N425" s="83">
        <f t="shared" si="102"/>
        <v>153.4</v>
      </c>
      <c r="O425" s="83">
        <f t="shared" si="103"/>
        <v>91.2</v>
      </c>
      <c r="P425" s="83">
        <f t="shared" si="104"/>
        <v>106</v>
      </c>
      <c r="Q425" s="109">
        <v>141.35514018691592</v>
      </c>
    </row>
    <row r="426" spans="1:17" x14ac:dyDescent="0.25">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124.1</v>
      </c>
      <c r="K426" s="83">
        <f t="shared" si="99"/>
        <v>131.9</v>
      </c>
      <c r="L426" s="83">
        <f t="shared" si="100"/>
        <v>170.4</v>
      </c>
      <c r="M426" s="83">
        <f t="shared" si="101"/>
        <v>91.7</v>
      </c>
      <c r="N426" s="83">
        <f t="shared" si="102"/>
        <v>153.1</v>
      </c>
      <c r="O426" s="83">
        <f t="shared" si="103"/>
        <v>89</v>
      </c>
      <c r="P426" s="83">
        <f t="shared" si="104"/>
        <v>106.1</v>
      </c>
      <c r="Q426" s="109">
        <v>141.35514018691592</v>
      </c>
    </row>
    <row r="427" spans="1:17" x14ac:dyDescent="0.25">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12"/>
      <c r="K427" s="12"/>
      <c r="L427" s="12"/>
      <c r="M427" s="12"/>
      <c r="N427" s="12"/>
      <c r="O427" s="12"/>
      <c r="P427" s="12"/>
      <c r="Q427" s="109"/>
    </row>
    <row r="428" spans="1:17" x14ac:dyDescent="0.25">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12"/>
      <c r="K428" s="12"/>
      <c r="L428" s="12"/>
      <c r="M428" s="12"/>
      <c r="N428" s="12"/>
      <c r="O428" s="12"/>
      <c r="P428" s="12"/>
      <c r="Q428" s="109"/>
    </row>
    <row r="429" spans="1:17" x14ac:dyDescent="0.25">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12"/>
      <c r="K429" s="12"/>
      <c r="L429" s="12"/>
      <c r="M429" s="12"/>
      <c r="N429" s="12"/>
      <c r="O429" s="12"/>
      <c r="P429" s="12"/>
      <c r="Q429" s="109"/>
    </row>
  </sheetData>
  <phoneticPr fontId="5"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E246"/>
  <sheetViews>
    <sheetView showGridLines="0" zoomScale="108" zoomScaleNormal="108" workbookViewId="0">
      <pane ySplit="10" topLeftCell="A246" activePane="bottomLeft" state="frozen"/>
      <selection pane="bottomLeft"/>
    </sheetView>
  </sheetViews>
  <sheetFormatPr defaultColWidth="8.26953125" defaultRowHeight="12.5" x14ac:dyDescent="0.25"/>
  <cols>
    <col min="1" max="5" width="13.26953125" customWidth="1"/>
  </cols>
  <sheetData>
    <row r="1" spans="1:5" ht="18" customHeight="1" x14ac:dyDescent="0.25">
      <c r="A1" s="91" t="s">
        <v>119</v>
      </c>
      <c r="B1" s="92"/>
      <c r="C1" s="92"/>
      <c r="D1" s="92"/>
      <c r="E1" s="92"/>
    </row>
    <row r="2" spans="1:5" ht="18" customHeight="1" x14ac:dyDescent="0.25">
      <c r="A2" s="2" t="s">
        <v>99</v>
      </c>
      <c r="B2" s="11"/>
      <c r="C2" s="93"/>
      <c r="D2" s="93"/>
      <c r="E2" s="93"/>
    </row>
    <row r="3" spans="1:5" ht="18" customHeight="1" x14ac:dyDescent="0.25">
      <c r="A3" s="67" t="s">
        <v>142</v>
      </c>
      <c r="B3" s="11"/>
      <c r="C3" s="89"/>
      <c r="D3" s="89"/>
      <c r="E3" s="89"/>
    </row>
    <row r="4" spans="1:5" ht="18" customHeight="1" x14ac:dyDescent="0.25">
      <c r="A4" s="94" t="s">
        <v>319</v>
      </c>
      <c r="B4" s="11"/>
      <c r="C4" s="89"/>
      <c r="D4" s="89"/>
      <c r="E4" s="89"/>
    </row>
    <row r="5" spans="1:5" ht="18" customHeight="1" x14ac:dyDescent="0.25">
      <c r="A5" s="122" t="s">
        <v>144</v>
      </c>
      <c r="B5" s="11"/>
      <c r="C5" s="89"/>
      <c r="D5" s="89"/>
      <c r="E5" s="89"/>
    </row>
    <row r="6" spans="1:5" ht="18" customHeight="1" x14ac:dyDescent="0.25">
      <c r="A6" s="94" t="s">
        <v>143</v>
      </c>
      <c r="B6" s="11"/>
      <c r="C6" s="89"/>
      <c r="D6" s="89"/>
      <c r="E6" s="89"/>
    </row>
    <row r="7" spans="1:5" ht="18" customHeight="1" x14ac:dyDescent="0.25">
      <c r="A7" s="94" t="s">
        <v>76</v>
      </c>
      <c r="B7" s="11"/>
      <c r="C7" s="89"/>
      <c r="D7" s="89"/>
      <c r="E7" s="89"/>
    </row>
    <row r="8" spans="1:5" ht="18" customHeight="1" x14ac:dyDescent="0.35">
      <c r="A8" s="74" t="s">
        <v>70</v>
      </c>
      <c r="B8" s="11"/>
      <c r="C8" s="89"/>
      <c r="D8" s="89"/>
      <c r="E8" s="89"/>
    </row>
    <row r="9" spans="1:5" ht="39" x14ac:dyDescent="0.3">
      <c r="A9" s="61" t="s">
        <v>68</v>
      </c>
      <c r="B9" s="61" t="s">
        <v>86</v>
      </c>
      <c r="C9" s="61" t="s">
        <v>134</v>
      </c>
      <c r="D9" s="61" t="s">
        <v>100</v>
      </c>
      <c r="E9" s="61" t="s">
        <v>135</v>
      </c>
    </row>
    <row r="10" spans="1:5" ht="23" x14ac:dyDescent="0.25">
      <c r="A10" s="66" t="s">
        <v>69</v>
      </c>
      <c r="B10" s="95"/>
      <c r="C10" s="45" t="s">
        <v>101</v>
      </c>
      <c r="D10" s="45" t="s">
        <v>102</v>
      </c>
      <c r="E10" s="45" t="s">
        <v>103</v>
      </c>
    </row>
    <row r="11" spans="1:5" ht="14.25" customHeight="1" x14ac:dyDescent="0.25">
      <c r="A11" s="96">
        <v>2005</v>
      </c>
      <c r="B11" s="97" t="s">
        <v>88</v>
      </c>
      <c r="C11" s="98">
        <v>9.2200000000000006</v>
      </c>
      <c r="D11" s="98">
        <v>11.74</v>
      </c>
      <c r="E11" s="98">
        <v>252.26</v>
      </c>
    </row>
    <row r="12" spans="1:5" ht="14.25" customHeight="1" x14ac:dyDescent="0.25">
      <c r="A12" s="96">
        <v>2005</v>
      </c>
      <c r="B12" s="97" t="s">
        <v>89</v>
      </c>
      <c r="C12" s="98">
        <v>9.26</v>
      </c>
      <c r="D12" s="98">
        <v>11.72</v>
      </c>
      <c r="E12" s="98">
        <v>287.89</v>
      </c>
    </row>
    <row r="13" spans="1:5" ht="14.25" customHeight="1" x14ac:dyDescent="0.25">
      <c r="A13" s="96">
        <v>2005</v>
      </c>
      <c r="B13" s="97" t="s">
        <v>90</v>
      </c>
      <c r="C13" s="98">
        <v>9.27</v>
      </c>
      <c r="D13" s="98">
        <v>11.7</v>
      </c>
      <c r="E13" s="98">
        <v>298.42</v>
      </c>
    </row>
    <row r="14" spans="1:5" ht="14.25" customHeight="1" x14ac:dyDescent="0.25">
      <c r="A14" s="96">
        <v>2005</v>
      </c>
      <c r="B14" s="97" t="s">
        <v>91</v>
      </c>
      <c r="C14" s="98">
        <v>9.19</v>
      </c>
      <c r="D14" s="98">
        <v>11.59</v>
      </c>
      <c r="E14" s="98">
        <v>281.57</v>
      </c>
    </row>
    <row r="15" spans="1:5" ht="14.25" customHeight="1" x14ac:dyDescent="0.25">
      <c r="A15" s="96">
        <v>2005</v>
      </c>
      <c r="B15" s="97" t="s">
        <v>92</v>
      </c>
      <c r="C15" s="98">
        <v>9.15</v>
      </c>
      <c r="D15" s="98">
        <v>11.55</v>
      </c>
      <c r="E15" s="98">
        <v>309.70999999999998</v>
      </c>
    </row>
    <row r="16" spans="1:5" ht="14.25" customHeight="1" x14ac:dyDescent="0.25">
      <c r="A16" s="96">
        <v>2005</v>
      </c>
      <c r="B16" s="97" t="s">
        <v>93</v>
      </c>
      <c r="C16" s="98">
        <v>9.1300000000000008</v>
      </c>
      <c r="D16" s="98">
        <v>11.54</v>
      </c>
      <c r="E16" s="98">
        <v>331.51</v>
      </c>
    </row>
    <row r="17" spans="1:5" ht="14.25" customHeight="1" x14ac:dyDescent="0.25">
      <c r="A17" s="96">
        <v>2005</v>
      </c>
      <c r="B17" s="97" t="s">
        <v>94</v>
      </c>
      <c r="C17" s="98">
        <v>9.25</v>
      </c>
      <c r="D17" s="98">
        <v>11.68</v>
      </c>
      <c r="E17" s="98">
        <v>351.66</v>
      </c>
    </row>
    <row r="18" spans="1:5" ht="14.25" customHeight="1" x14ac:dyDescent="0.25">
      <c r="A18" s="96">
        <v>2005</v>
      </c>
      <c r="B18" s="97" t="s">
        <v>95</v>
      </c>
      <c r="C18" s="98">
        <v>9.3699999999999992</v>
      </c>
      <c r="D18" s="98">
        <v>11.82</v>
      </c>
      <c r="E18" s="98">
        <v>359.22</v>
      </c>
    </row>
    <row r="19" spans="1:5" ht="14.25" customHeight="1" x14ac:dyDescent="0.25">
      <c r="A19" s="96">
        <v>2005</v>
      </c>
      <c r="B19" s="97" t="s">
        <v>96</v>
      </c>
      <c r="C19" s="98">
        <v>9.7899999999999991</v>
      </c>
      <c r="D19" s="98">
        <v>12.25</v>
      </c>
      <c r="E19" s="98">
        <v>373.39</v>
      </c>
    </row>
    <row r="20" spans="1:5" ht="14.25" customHeight="1" x14ac:dyDescent="0.25">
      <c r="A20" s="96">
        <v>2005</v>
      </c>
      <c r="B20" s="97" t="s">
        <v>97</v>
      </c>
      <c r="C20" s="98">
        <v>9.8800000000000008</v>
      </c>
      <c r="D20" s="98">
        <v>12.35</v>
      </c>
      <c r="E20" s="98">
        <v>333.04</v>
      </c>
    </row>
    <row r="21" spans="1:5" ht="14.25" customHeight="1" x14ac:dyDescent="0.25">
      <c r="A21" s="96">
        <v>2005</v>
      </c>
      <c r="B21" s="97" t="s">
        <v>98</v>
      </c>
      <c r="C21" s="98">
        <v>9.9</v>
      </c>
      <c r="D21" s="98">
        <v>12.36</v>
      </c>
      <c r="E21" s="98">
        <v>345.21</v>
      </c>
    </row>
    <row r="22" spans="1:5" ht="14.25" customHeight="1" x14ac:dyDescent="0.25">
      <c r="A22" s="96">
        <v>2006</v>
      </c>
      <c r="B22" s="97" t="s">
        <v>87</v>
      </c>
      <c r="C22" s="98">
        <v>9.91</v>
      </c>
      <c r="D22" s="98">
        <v>12.38</v>
      </c>
      <c r="E22" s="98">
        <v>351.52</v>
      </c>
    </row>
    <row r="23" spans="1:5" ht="14.25" customHeight="1" x14ac:dyDescent="0.25">
      <c r="A23" s="96">
        <v>2006</v>
      </c>
      <c r="B23" s="97" t="s">
        <v>88</v>
      </c>
      <c r="C23" s="98">
        <v>9.9499999999999993</v>
      </c>
      <c r="D23" s="98">
        <v>12.48</v>
      </c>
      <c r="E23" s="98">
        <v>354.45</v>
      </c>
    </row>
    <row r="24" spans="1:5" ht="14.25" customHeight="1" x14ac:dyDescent="0.25">
      <c r="A24" s="96">
        <v>2006</v>
      </c>
      <c r="B24" s="97" t="s">
        <v>89</v>
      </c>
      <c r="C24" s="98">
        <v>9.9499999999999993</v>
      </c>
      <c r="D24" s="98">
        <v>12.48</v>
      </c>
      <c r="E24" s="98">
        <v>358.07</v>
      </c>
    </row>
    <row r="25" spans="1:5" ht="14.25" customHeight="1" x14ac:dyDescent="0.25">
      <c r="A25" s="96">
        <v>2006</v>
      </c>
      <c r="B25" s="97" t="s">
        <v>90</v>
      </c>
      <c r="C25" s="98">
        <v>9.98</v>
      </c>
      <c r="D25" s="98">
        <v>12.47</v>
      </c>
      <c r="E25" s="98">
        <v>368.24</v>
      </c>
    </row>
    <row r="26" spans="1:5" ht="14.25" customHeight="1" x14ac:dyDescent="0.25">
      <c r="A26" s="96">
        <v>2006</v>
      </c>
      <c r="B26" s="97" t="s">
        <v>91</v>
      </c>
      <c r="C26" s="98">
        <v>10.119999999999999</v>
      </c>
      <c r="D26" s="98">
        <v>12.38</v>
      </c>
      <c r="E26" s="98">
        <v>370.82</v>
      </c>
    </row>
    <row r="27" spans="1:5" ht="14.25" customHeight="1" x14ac:dyDescent="0.25">
      <c r="A27" s="96">
        <v>2006</v>
      </c>
      <c r="B27" s="97" t="s">
        <v>92</v>
      </c>
      <c r="C27" s="98">
        <v>9.89</v>
      </c>
      <c r="D27" s="98">
        <v>12.37</v>
      </c>
      <c r="E27" s="98">
        <v>370.24</v>
      </c>
    </row>
    <row r="28" spans="1:5" ht="14.25" customHeight="1" x14ac:dyDescent="0.25">
      <c r="A28" s="96">
        <v>2006</v>
      </c>
      <c r="B28" s="97" t="s">
        <v>93</v>
      </c>
      <c r="C28" s="98">
        <v>9.8699999999999992</v>
      </c>
      <c r="D28" s="98">
        <v>12.36</v>
      </c>
      <c r="E28" s="98">
        <v>382.38</v>
      </c>
    </row>
    <row r="29" spans="1:5" ht="14.25" customHeight="1" x14ac:dyDescent="0.25">
      <c r="A29" s="96">
        <v>2006</v>
      </c>
      <c r="B29" s="97" t="s">
        <v>94</v>
      </c>
      <c r="C29" s="98">
        <v>9.9700000000000006</v>
      </c>
      <c r="D29" s="98">
        <v>12.39</v>
      </c>
      <c r="E29" s="98">
        <v>373.91</v>
      </c>
    </row>
    <row r="30" spans="1:5" ht="14.25" customHeight="1" x14ac:dyDescent="0.25">
      <c r="A30" s="96">
        <v>2006</v>
      </c>
      <c r="B30" s="97" t="s">
        <v>95</v>
      </c>
      <c r="C30" s="98">
        <v>10.11</v>
      </c>
      <c r="D30" s="98">
        <v>12.49</v>
      </c>
      <c r="E30" s="98">
        <v>354.11</v>
      </c>
    </row>
    <row r="31" spans="1:5" ht="14.25" customHeight="1" x14ac:dyDescent="0.25">
      <c r="A31" s="96">
        <v>2006</v>
      </c>
      <c r="B31" s="97" t="s">
        <v>96</v>
      </c>
      <c r="C31" s="98">
        <v>10.66</v>
      </c>
      <c r="D31" s="98">
        <v>12.97</v>
      </c>
      <c r="E31" s="98">
        <v>324.95</v>
      </c>
    </row>
    <row r="32" spans="1:5" ht="14.25" customHeight="1" x14ac:dyDescent="0.25">
      <c r="A32" s="96">
        <v>2006</v>
      </c>
      <c r="B32" s="97" t="s">
        <v>97</v>
      </c>
      <c r="C32" s="98">
        <v>10.77</v>
      </c>
      <c r="D32" s="98">
        <v>13.15</v>
      </c>
      <c r="E32" s="98">
        <v>310.41000000000003</v>
      </c>
    </row>
    <row r="33" spans="1:5" ht="14.25" customHeight="1" x14ac:dyDescent="0.25">
      <c r="A33" s="96">
        <v>2006</v>
      </c>
      <c r="B33" s="97" t="s">
        <v>98</v>
      </c>
      <c r="C33" s="98">
        <v>10.77</v>
      </c>
      <c r="D33" s="98">
        <v>13.14</v>
      </c>
      <c r="E33" s="98">
        <v>325.06</v>
      </c>
    </row>
    <row r="34" spans="1:5" ht="14.25" customHeight="1" x14ac:dyDescent="0.25">
      <c r="A34" s="96">
        <v>2007</v>
      </c>
      <c r="B34" s="97" t="s">
        <v>87</v>
      </c>
      <c r="C34" s="98">
        <v>10.79</v>
      </c>
      <c r="D34" s="98">
        <v>13.15</v>
      </c>
      <c r="E34" s="98">
        <v>302.26</v>
      </c>
    </row>
    <row r="35" spans="1:5" ht="14.25" customHeight="1" x14ac:dyDescent="0.25">
      <c r="A35" s="96">
        <v>2007</v>
      </c>
      <c r="B35" s="97" t="s">
        <v>88</v>
      </c>
      <c r="C35" s="98">
        <v>10.82</v>
      </c>
      <c r="D35" s="98">
        <v>13.15</v>
      </c>
      <c r="E35" s="98">
        <v>309.60000000000002</v>
      </c>
    </row>
    <row r="36" spans="1:5" ht="14.25" customHeight="1" x14ac:dyDescent="0.25">
      <c r="A36" s="96">
        <v>2007</v>
      </c>
      <c r="B36" s="97" t="s">
        <v>89</v>
      </c>
      <c r="C36" s="98">
        <v>10.84</v>
      </c>
      <c r="D36" s="98">
        <v>13.15</v>
      </c>
      <c r="E36" s="98">
        <v>320.24</v>
      </c>
    </row>
    <row r="37" spans="1:5" ht="14.25" customHeight="1" x14ac:dyDescent="0.25">
      <c r="A37" s="96">
        <v>2007</v>
      </c>
      <c r="B37" s="97" t="s">
        <v>90</v>
      </c>
      <c r="C37" s="98">
        <v>10.83</v>
      </c>
      <c r="D37" s="98">
        <v>13.17</v>
      </c>
      <c r="E37" s="98">
        <v>333.76</v>
      </c>
    </row>
    <row r="38" spans="1:5" ht="14.25" customHeight="1" x14ac:dyDescent="0.25">
      <c r="A38" s="96">
        <v>2007</v>
      </c>
      <c r="B38" s="97" t="s">
        <v>91</v>
      </c>
      <c r="C38" s="98">
        <v>10.78</v>
      </c>
      <c r="D38" s="98">
        <v>13.08</v>
      </c>
      <c r="E38" s="98">
        <v>332.23</v>
      </c>
    </row>
    <row r="39" spans="1:5" ht="14.25" customHeight="1" x14ac:dyDescent="0.25">
      <c r="A39" s="96">
        <v>2007</v>
      </c>
      <c r="B39" s="97" t="s">
        <v>92</v>
      </c>
      <c r="C39" s="98">
        <v>10.73</v>
      </c>
      <c r="D39" s="98">
        <v>13.03</v>
      </c>
      <c r="E39" s="98">
        <v>340.33</v>
      </c>
    </row>
    <row r="40" spans="1:5" ht="14.25" customHeight="1" x14ac:dyDescent="0.25">
      <c r="A40" s="96">
        <v>2007</v>
      </c>
      <c r="B40" s="97" t="s">
        <v>93</v>
      </c>
      <c r="C40" s="98">
        <v>10.71</v>
      </c>
      <c r="D40" s="98">
        <v>13.02</v>
      </c>
      <c r="E40" s="98">
        <v>349.51</v>
      </c>
    </row>
    <row r="41" spans="1:5" ht="14.25" customHeight="1" x14ac:dyDescent="0.25">
      <c r="A41" s="96">
        <v>2007</v>
      </c>
      <c r="B41" s="97" t="s">
        <v>94</v>
      </c>
      <c r="C41" s="98">
        <v>10.72</v>
      </c>
      <c r="D41" s="98">
        <v>13.04</v>
      </c>
      <c r="E41" s="98">
        <v>342.43</v>
      </c>
    </row>
    <row r="42" spans="1:5" ht="14.25" customHeight="1" x14ac:dyDescent="0.25">
      <c r="A42" s="96">
        <v>2007</v>
      </c>
      <c r="B42" s="97" t="s">
        <v>95</v>
      </c>
      <c r="C42" s="98">
        <v>10.87</v>
      </c>
      <c r="D42" s="98">
        <v>13.14</v>
      </c>
      <c r="E42" s="98">
        <v>363.37</v>
      </c>
    </row>
    <row r="43" spans="1:5" ht="14.25" customHeight="1" x14ac:dyDescent="0.25">
      <c r="A43" s="96">
        <v>2007</v>
      </c>
      <c r="B43" s="97" t="s">
        <v>96</v>
      </c>
      <c r="C43" s="98">
        <v>11.17</v>
      </c>
      <c r="D43" s="98">
        <v>13.52</v>
      </c>
      <c r="E43" s="98">
        <v>376.8</v>
      </c>
    </row>
    <row r="44" spans="1:5" ht="14.25" customHeight="1" x14ac:dyDescent="0.25">
      <c r="A44" s="96">
        <v>2007</v>
      </c>
      <c r="B44" s="97" t="s">
        <v>97</v>
      </c>
      <c r="C44" s="98">
        <v>11.42</v>
      </c>
      <c r="D44" s="98">
        <v>13.68</v>
      </c>
      <c r="E44" s="98">
        <v>427.85</v>
      </c>
    </row>
    <row r="45" spans="1:5" ht="14.25" customHeight="1" x14ac:dyDescent="0.25">
      <c r="A45" s="96">
        <v>2007</v>
      </c>
      <c r="B45" s="97" t="s">
        <v>98</v>
      </c>
      <c r="C45" s="98">
        <v>11.69</v>
      </c>
      <c r="D45" s="98">
        <v>13.84</v>
      </c>
      <c r="E45" s="98">
        <v>429.9</v>
      </c>
    </row>
    <row r="46" spans="1:5" ht="14.25" customHeight="1" x14ac:dyDescent="0.25">
      <c r="A46" s="96">
        <v>2008</v>
      </c>
      <c r="B46" s="97" t="s">
        <v>87</v>
      </c>
      <c r="C46" s="98">
        <v>11.85</v>
      </c>
      <c r="D46" s="98">
        <v>13.94</v>
      </c>
      <c r="E46" s="98">
        <v>446.46</v>
      </c>
    </row>
    <row r="47" spans="1:5" ht="14.25" customHeight="1" x14ac:dyDescent="0.25">
      <c r="A47" s="96">
        <v>2008</v>
      </c>
      <c r="B47" s="97" t="s">
        <v>88</v>
      </c>
      <c r="C47" s="98">
        <v>11.83</v>
      </c>
      <c r="D47" s="98">
        <v>13.77</v>
      </c>
      <c r="E47" s="98">
        <v>443.21</v>
      </c>
    </row>
    <row r="48" spans="1:5" ht="14.25" customHeight="1" x14ac:dyDescent="0.25">
      <c r="A48" s="96">
        <v>2008</v>
      </c>
      <c r="B48" s="97" t="s">
        <v>89</v>
      </c>
      <c r="C48" s="98">
        <v>11.86</v>
      </c>
      <c r="D48" s="98">
        <v>13.83</v>
      </c>
      <c r="E48" s="98">
        <v>506.08</v>
      </c>
    </row>
    <row r="49" spans="1:5" ht="14.25" customHeight="1" x14ac:dyDescent="0.25">
      <c r="A49" s="96">
        <v>2008</v>
      </c>
      <c r="B49" s="97" t="s">
        <v>90</v>
      </c>
      <c r="C49" s="98">
        <v>11.88</v>
      </c>
      <c r="D49" s="98">
        <v>13.92</v>
      </c>
      <c r="E49" s="98">
        <v>559.54999999999995</v>
      </c>
    </row>
    <row r="50" spans="1:5" ht="14.25" customHeight="1" x14ac:dyDescent="0.25">
      <c r="A50" s="96">
        <v>2008</v>
      </c>
      <c r="B50" s="97" t="s">
        <v>91</v>
      </c>
      <c r="C50" s="98">
        <v>12.15</v>
      </c>
      <c r="D50" s="98">
        <v>14.14</v>
      </c>
      <c r="E50" s="98">
        <v>607.46</v>
      </c>
    </row>
    <row r="51" spans="1:5" ht="14.25" customHeight="1" x14ac:dyDescent="0.25">
      <c r="A51" s="96">
        <v>2008</v>
      </c>
      <c r="B51" s="97" t="s">
        <v>92</v>
      </c>
      <c r="C51" s="98">
        <v>12.43</v>
      </c>
      <c r="D51" s="98">
        <v>14.35</v>
      </c>
      <c r="E51" s="98">
        <v>633.74</v>
      </c>
    </row>
    <row r="52" spans="1:5" ht="14.25" customHeight="1" x14ac:dyDescent="0.25">
      <c r="A52" s="96">
        <v>2008</v>
      </c>
      <c r="B52" s="97" t="s">
        <v>93</v>
      </c>
      <c r="C52" s="98">
        <v>12.52</v>
      </c>
      <c r="D52" s="98">
        <v>14.63</v>
      </c>
      <c r="E52" s="98">
        <v>666.19</v>
      </c>
    </row>
    <row r="53" spans="1:5" ht="14.25" customHeight="1" x14ac:dyDescent="0.25">
      <c r="A53" s="96">
        <v>2008</v>
      </c>
      <c r="B53" s="97" t="s">
        <v>94</v>
      </c>
      <c r="C53" s="98">
        <v>12.75</v>
      </c>
      <c r="D53" s="98">
        <v>14.54</v>
      </c>
      <c r="E53" s="98">
        <v>565.08000000000004</v>
      </c>
    </row>
    <row r="54" spans="1:5" ht="14.25" customHeight="1" x14ac:dyDescent="0.25">
      <c r="A54" s="96">
        <v>2008</v>
      </c>
      <c r="B54" s="97" t="s">
        <v>95</v>
      </c>
      <c r="C54" s="98">
        <v>13.86</v>
      </c>
      <c r="D54" s="98">
        <v>16.09</v>
      </c>
      <c r="E54" s="98">
        <v>550.29999999999995</v>
      </c>
    </row>
    <row r="55" spans="1:5" ht="14.25" customHeight="1" x14ac:dyDescent="0.25">
      <c r="A55" s="96">
        <v>2008</v>
      </c>
      <c r="B55" s="97" t="s">
        <v>96</v>
      </c>
      <c r="C55" s="98">
        <v>15.24</v>
      </c>
      <c r="D55" s="98">
        <v>17.260000000000002</v>
      </c>
      <c r="E55" s="98">
        <v>470.34</v>
      </c>
    </row>
    <row r="56" spans="1:5" ht="14.25" customHeight="1" x14ac:dyDescent="0.25">
      <c r="A56" s="96">
        <v>2008</v>
      </c>
      <c r="B56" s="97" t="s">
        <v>97</v>
      </c>
      <c r="C56" s="98">
        <v>15.34</v>
      </c>
      <c r="D56" s="98">
        <v>17.43</v>
      </c>
      <c r="E56" s="98">
        <v>432.08</v>
      </c>
    </row>
    <row r="57" spans="1:5" ht="14.25" customHeight="1" x14ac:dyDescent="0.25">
      <c r="A57" s="96">
        <v>2008</v>
      </c>
      <c r="B57" s="97" t="s">
        <v>98</v>
      </c>
      <c r="C57" s="98">
        <v>15.5</v>
      </c>
      <c r="D57" s="98">
        <v>17.47</v>
      </c>
      <c r="E57" s="98">
        <v>384.72</v>
      </c>
    </row>
    <row r="58" spans="1:5" ht="14.25" customHeight="1" x14ac:dyDescent="0.25">
      <c r="A58" s="96">
        <v>2009</v>
      </c>
      <c r="B58" s="97" t="s">
        <v>87</v>
      </c>
      <c r="C58" s="98">
        <v>15.69</v>
      </c>
      <c r="D58" s="98">
        <v>17.55</v>
      </c>
      <c r="E58" s="98">
        <v>378.7</v>
      </c>
    </row>
    <row r="59" spans="1:5" ht="14.25" customHeight="1" x14ac:dyDescent="0.25">
      <c r="A59" s="96">
        <v>2009</v>
      </c>
      <c r="B59" s="97" t="s">
        <v>88</v>
      </c>
      <c r="C59" s="98">
        <v>15.59</v>
      </c>
      <c r="D59" s="98">
        <v>17.350000000000001</v>
      </c>
      <c r="E59" s="98">
        <v>356.81</v>
      </c>
    </row>
    <row r="60" spans="1:5" ht="14.25" customHeight="1" x14ac:dyDescent="0.25">
      <c r="A60" s="96">
        <v>2009</v>
      </c>
      <c r="B60" s="97" t="s">
        <v>89</v>
      </c>
      <c r="C60" s="98">
        <v>15.57</v>
      </c>
      <c r="D60" s="98">
        <v>17.34</v>
      </c>
      <c r="E60" s="98">
        <v>321.95</v>
      </c>
    </row>
    <row r="61" spans="1:5" ht="14.25" customHeight="1" x14ac:dyDescent="0.25">
      <c r="A61" s="96">
        <v>2009</v>
      </c>
      <c r="B61" s="97" t="s">
        <v>90</v>
      </c>
      <c r="C61" s="98">
        <v>15.57</v>
      </c>
      <c r="D61" s="98">
        <v>17.38</v>
      </c>
      <c r="E61" s="98">
        <v>340.78</v>
      </c>
    </row>
    <row r="62" spans="1:5" ht="14.25" customHeight="1" x14ac:dyDescent="0.25">
      <c r="A62" s="96">
        <v>2009</v>
      </c>
      <c r="B62" s="97" t="s">
        <v>91</v>
      </c>
      <c r="C62" s="98">
        <v>15.32</v>
      </c>
      <c r="D62" s="98">
        <v>17.100000000000001</v>
      </c>
      <c r="E62" s="98">
        <v>341.41</v>
      </c>
    </row>
    <row r="63" spans="1:5" ht="14.25" customHeight="1" x14ac:dyDescent="0.25">
      <c r="A63" s="96">
        <v>2009</v>
      </c>
      <c r="B63" s="97" t="s">
        <v>92</v>
      </c>
      <c r="C63" s="98">
        <v>15.16</v>
      </c>
      <c r="D63" s="98">
        <v>17.02</v>
      </c>
      <c r="E63" s="98">
        <v>377.49</v>
      </c>
    </row>
    <row r="64" spans="1:5" ht="14.25" customHeight="1" x14ac:dyDescent="0.25">
      <c r="A64" s="96">
        <v>2009</v>
      </c>
      <c r="B64" s="97" t="s">
        <v>93</v>
      </c>
      <c r="C64" s="98">
        <v>15.04</v>
      </c>
      <c r="D64" s="98">
        <v>16.920000000000002</v>
      </c>
      <c r="E64" s="98">
        <v>338.07</v>
      </c>
    </row>
    <row r="65" spans="1:5" ht="14.25" customHeight="1" x14ac:dyDescent="0.25">
      <c r="A65" s="96">
        <v>2009</v>
      </c>
      <c r="B65" s="97" t="s">
        <v>94</v>
      </c>
      <c r="C65" s="98">
        <v>15.12</v>
      </c>
      <c r="D65" s="98">
        <v>16.989999999999998</v>
      </c>
      <c r="E65" s="98">
        <v>376.31</v>
      </c>
    </row>
    <row r="66" spans="1:5" ht="14.25" customHeight="1" x14ac:dyDescent="0.25">
      <c r="A66" s="96">
        <v>2009</v>
      </c>
      <c r="B66" s="97" t="s">
        <v>95</v>
      </c>
      <c r="C66" s="98">
        <v>15.16</v>
      </c>
      <c r="D66" s="98">
        <v>17.059999999999999</v>
      </c>
      <c r="E66" s="98">
        <v>367.29</v>
      </c>
    </row>
    <row r="67" spans="1:5" ht="14.25" customHeight="1" x14ac:dyDescent="0.25">
      <c r="A67" s="96">
        <v>2009</v>
      </c>
      <c r="B67" s="97" t="s">
        <v>96</v>
      </c>
      <c r="C67" s="98">
        <v>15.48</v>
      </c>
      <c r="D67" s="98">
        <v>17.329999999999998</v>
      </c>
      <c r="E67" s="98">
        <v>390.69</v>
      </c>
    </row>
    <row r="68" spans="1:5" ht="14.25" customHeight="1" x14ac:dyDescent="0.25">
      <c r="A68" s="96">
        <v>2009</v>
      </c>
      <c r="B68" s="97" t="s">
        <v>97</v>
      </c>
      <c r="C68" s="98">
        <v>15.64</v>
      </c>
      <c r="D68" s="98">
        <v>17.39</v>
      </c>
      <c r="E68" s="98">
        <v>401.51</v>
      </c>
    </row>
    <row r="69" spans="1:5" ht="14.25" customHeight="1" x14ac:dyDescent="0.25">
      <c r="A69" s="96">
        <v>2009</v>
      </c>
      <c r="B69" s="97" t="s">
        <v>98</v>
      </c>
      <c r="C69" s="98">
        <v>15.66</v>
      </c>
      <c r="D69" s="98">
        <v>17.41</v>
      </c>
      <c r="E69" s="98">
        <v>410.08</v>
      </c>
    </row>
    <row r="70" spans="1:5" ht="14.25" customHeight="1" x14ac:dyDescent="0.25">
      <c r="A70" s="96">
        <v>2010</v>
      </c>
      <c r="B70" s="97" t="s">
        <v>87</v>
      </c>
      <c r="C70" s="98">
        <v>15.64</v>
      </c>
      <c r="D70" s="98">
        <v>17.38</v>
      </c>
      <c r="E70" s="98">
        <v>493.33</v>
      </c>
    </row>
    <row r="71" spans="1:5" ht="14.25" customHeight="1" x14ac:dyDescent="0.25">
      <c r="A71" s="96">
        <v>2010</v>
      </c>
      <c r="B71" s="97" t="s">
        <v>88</v>
      </c>
      <c r="C71" s="98">
        <v>15.78</v>
      </c>
      <c r="D71" s="98">
        <v>17.489999999999998</v>
      </c>
      <c r="E71" s="98">
        <v>430.72</v>
      </c>
    </row>
    <row r="72" spans="1:5" ht="14.25" customHeight="1" x14ac:dyDescent="0.25">
      <c r="A72" s="96">
        <v>2010</v>
      </c>
      <c r="B72" s="97" t="s">
        <v>89</v>
      </c>
      <c r="C72" s="98">
        <v>15.78</v>
      </c>
      <c r="D72" s="98">
        <v>17.489999999999998</v>
      </c>
      <c r="E72" s="98">
        <v>460.64</v>
      </c>
    </row>
    <row r="73" spans="1:5" ht="14.25" customHeight="1" x14ac:dyDescent="0.25">
      <c r="A73" s="96">
        <v>2010</v>
      </c>
      <c r="B73" s="97" t="s">
        <v>90</v>
      </c>
      <c r="C73" s="98">
        <v>15.78</v>
      </c>
      <c r="D73" s="98">
        <v>17.489999999999998</v>
      </c>
      <c r="E73" s="98">
        <v>475.55</v>
      </c>
    </row>
    <row r="74" spans="1:5" ht="14.25" customHeight="1" x14ac:dyDescent="0.25">
      <c r="A74" s="96">
        <v>2010</v>
      </c>
      <c r="B74" s="97" t="s">
        <v>91</v>
      </c>
      <c r="C74" s="98">
        <v>15.39</v>
      </c>
      <c r="D74" s="98">
        <v>17.149999999999999</v>
      </c>
      <c r="E74" s="98">
        <v>475.61</v>
      </c>
    </row>
    <row r="75" spans="1:5" ht="14.25" customHeight="1" x14ac:dyDescent="0.25">
      <c r="A75" s="96">
        <v>2010</v>
      </c>
      <c r="B75" s="97" t="s">
        <v>92</v>
      </c>
      <c r="C75" s="98">
        <v>15.14</v>
      </c>
      <c r="D75" s="98">
        <v>17.149999999999999</v>
      </c>
      <c r="E75" s="98">
        <v>459.96</v>
      </c>
    </row>
    <row r="76" spans="1:5" ht="14.25" customHeight="1" x14ac:dyDescent="0.25">
      <c r="A76" s="96">
        <v>2010</v>
      </c>
      <c r="B76" s="97" t="s">
        <v>93</v>
      </c>
      <c r="C76" s="98">
        <v>14.96</v>
      </c>
      <c r="D76" s="98">
        <v>17.05</v>
      </c>
      <c r="E76" s="98">
        <v>451.71</v>
      </c>
    </row>
    <row r="77" spans="1:5" ht="14.25" customHeight="1" x14ac:dyDescent="0.25">
      <c r="A77" s="96">
        <v>2010</v>
      </c>
      <c r="B77" s="97" t="s">
        <v>94</v>
      </c>
      <c r="C77" s="98">
        <v>15.08</v>
      </c>
      <c r="D77" s="98">
        <v>17.13</v>
      </c>
      <c r="E77" s="98">
        <v>450.53</v>
      </c>
    </row>
    <row r="78" spans="1:5" ht="14.25" customHeight="1" x14ac:dyDescent="0.25">
      <c r="A78" s="96">
        <v>2010</v>
      </c>
      <c r="B78" s="97" t="s">
        <v>95</v>
      </c>
      <c r="C78" s="98">
        <v>15.15</v>
      </c>
      <c r="D78" s="98">
        <v>17.23</v>
      </c>
      <c r="E78" s="98">
        <v>449.38</v>
      </c>
    </row>
    <row r="79" spans="1:5" ht="14.25" customHeight="1" x14ac:dyDescent="0.25">
      <c r="A79" s="96">
        <v>2010</v>
      </c>
      <c r="B79" s="97" t="s">
        <v>96</v>
      </c>
      <c r="C79" s="98">
        <v>15.57</v>
      </c>
      <c r="D79" s="98">
        <v>17.86</v>
      </c>
      <c r="E79" s="98">
        <v>467.13</v>
      </c>
    </row>
    <row r="80" spans="1:5" ht="14.25" customHeight="1" x14ac:dyDescent="0.25">
      <c r="A80" s="96">
        <v>2010</v>
      </c>
      <c r="B80" s="97" t="s">
        <v>97</v>
      </c>
      <c r="C80" s="98">
        <v>15.63</v>
      </c>
      <c r="D80" s="98">
        <v>18</v>
      </c>
      <c r="E80" s="98">
        <v>482.54</v>
      </c>
    </row>
    <row r="81" spans="1:5" ht="14.25" customHeight="1" x14ac:dyDescent="0.25">
      <c r="A81" s="96">
        <v>2010</v>
      </c>
      <c r="B81" s="97" t="s">
        <v>98</v>
      </c>
      <c r="C81" s="98">
        <v>15.71</v>
      </c>
      <c r="D81" s="98">
        <v>18.14</v>
      </c>
      <c r="E81" s="98">
        <v>608.79999999999995</v>
      </c>
    </row>
    <row r="82" spans="1:5" ht="14.25" customHeight="1" x14ac:dyDescent="0.25">
      <c r="A82" s="96">
        <v>2011</v>
      </c>
      <c r="B82" s="97" t="s">
        <v>87</v>
      </c>
      <c r="C82" s="98">
        <v>15.86</v>
      </c>
      <c r="D82" s="98">
        <v>18.27</v>
      </c>
      <c r="E82" s="98">
        <v>596.22</v>
      </c>
    </row>
    <row r="83" spans="1:5" ht="14.25" customHeight="1" x14ac:dyDescent="0.25">
      <c r="A83" s="96">
        <v>2011</v>
      </c>
      <c r="B83" s="97" t="s">
        <v>88</v>
      </c>
      <c r="C83" s="98">
        <v>15.93</v>
      </c>
      <c r="D83" s="98">
        <v>18.64</v>
      </c>
      <c r="E83" s="98">
        <v>586.32000000000005</v>
      </c>
    </row>
    <row r="84" spans="1:5" ht="14.25" customHeight="1" x14ac:dyDescent="0.25">
      <c r="A84" s="96">
        <v>2011</v>
      </c>
      <c r="B84" s="97" t="s">
        <v>89</v>
      </c>
      <c r="C84" s="98">
        <v>15.89</v>
      </c>
      <c r="D84" s="98">
        <v>18.64</v>
      </c>
      <c r="E84" s="98">
        <v>638.34</v>
      </c>
    </row>
    <row r="85" spans="1:5" ht="14.25" customHeight="1" x14ac:dyDescent="0.25">
      <c r="A85" s="96">
        <v>2011</v>
      </c>
      <c r="B85" s="97" t="s">
        <v>90</v>
      </c>
      <c r="C85" s="98">
        <v>15.95</v>
      </c>
      <c r="D85" s="98">
        <v>18.66</v>
      </c>
      <c r="E85" s="98">
        <v>664.28</v>
      </c>
    </row>
    <row r="86" spans="1:5" ht="14.25" customHeight="1" x14ac:dyDescent="0.25">
      <c r="A86" s="96">
        <v>2011</v>
      </c>
      <c r="B86" s="97" t="s">
        <v>91</v>
      </c>
      <c r="C86" s="98">
        <v>15.75</v>
      </c>
      <c r="D86" s="98">
        <v>18.41</v>
      </c>
      <c r="E86" s="98">
        <v>614.1</v>
      </c>
    </row>
    <row r="87" spans="1:5" ht="14.25" customHeight="1" x14ac:dyDescent="0.25">
      <c r="A87" s="96">
        <v>2011</v>
      </c>
      <c r="B87" s="97" t="s">
        <v>92</v>
      </c>
      <c r="C87" s="98">
        <v>15.71</v>
      </c>
      <c r="D87" s="98">
        <v>18.399999999999999</v>
      </c>
      <c r="E87" s="98">
        <v>630.36</v>
      </c>
    </row>
    <row r="88" spans="1:5" ht="14.25" customHeight="1" x14ac:dyDescent="0.25">
      <c r="A88" s="96">
        <v>2011</v>
      </c>
      <c r="B88" s="97" t="s">
        <v>93</v>
      </c>
      <c r="C88" s="98">
        <v>15.74</v>
      </c>
      <c r="D88" s="98">
        <v>18.43</v>
      </c>
      <c r="E88" s="98">
        <v>610.97</v>
      </c>
    </row>
    <row r="89" spans="1:5" ht="14.25" customHeight="1" x14ac:dyDescent="0.25">
      <c r="A89" s="96">
        <v>2011</v>
      </c>
      <c r="B89" s="97" t="s">
        <v>94</v>
      </c>
      <c r="C89" s="98">
        <v>15.74</v>
      </c>
      <c r="D89" s="98">
        <v>18.46</v>
      </c>
      <c r="E89" s="98">
        <v>588.01</v>
      </c>
    </row>
    <row r="90" spans="1:5" ht="14.25" customHeight="1" x14ac:dyDescent="0.25">
      <c r="A90" s="96">
        <v>2011</v>
      </c>
      <c r="B90" s="97" t="s">
        <v>95</v>
      </c>
      <c r="C90" s="98">
        <v>15.82</v>
      </c>
      <c r="D90" s="98">
        <v>18.62</v>
      </c>
      <c r="E90" s="98">
        <v>605.97</v>
      </c>
    </row>
    <row r="91" spans="1:5" ht="14.25" customHeight="1" x14ac:dyDescent="0.25">
      <c r="A91" s="96">
        <v>2011</v>
      </c>
      <c r="B91" s="97" t="s">
        <v>96</v>
      </c>
      <c r="C91" s="98">
        <v>16.68</v>
      </c>
      <c r="D91" s="98">
        <v>19.690000000000001</v>
      </c>
      <c r="E91" s="98">
        <v>603.13</v>
      </c>
    </row>
    <row r="92" spans="1:5" ht="14.25" customHeight="1" x14ac:dyDescent="0.25">
      <c r="A92" s="96">
        <v>2011</v>
      </c>
      <c r="B92" s="97" t="s">
        <v>97</v>
      </c>
      <c r="C92" s="98">
        <v>16.809999999999999</v>
      </c>
      <c r="D92" s="98">
        <v>19.829999999999998</v>
      </c>
      <c r="E92" s="98">
        <v>640.72</v>
      </c>
    </row>
    <row r="93" spans="1:5" ht="14.25" customHeight="1" x14ac:dyDescent="0.25">
      <c r="A93" s="96">
        <v>2011</v>
      </c>
      <c r="B93" s="97" t="s">
        <v>98</v>
      </c>
      <c r="C93" s="98">
        <v>16.829999999999998</v>
      </c>
      <c r="D93" s="98">
        <v>19.899999999999999</v>
      </c>
      <c r="E93" s="98">
        <v>643.29</v>
      </c>
    </row>
    <row r="94" spans="1:5" ht="14.25" customHeight="1" x14ac:dyDescent="0.25">
      <c r="A94" s="96">
        <v>2012</v>
      </c>
      <c r="B94" s="97" t="s">
        <v>87</v>
      </c>
      <c r="C94" s="98">
        <v>16.84</v>
      </c>
      <c r="D94" s="98">
        <v>19.91</v>
      </c>
      <c r="E94" s="98">
        <v>644.29</v>
      </c>
    </row>
    <row r="95" spans="1:5" ht="14.25" customHeight="1" x14ac:dyDescent="0.25">
      <c r="A95" s="96">
        <v>2012</v>
      </c>
      <c r="B95" s="97" t="s">
        <v>88</v>
      </c>
      <c r="C95" s="98">
        <v>16.809999999999999</v>
      </c>
      <c r="D95" s="98">
        <v>19.97</v>
      </c>
      <c r="E95" s="98">
        <v>641.36</v>
      </c>
    </row>
    <row r="96" spans="1:5" ht="14.25" customHeight="1" x14ac:dyDescent="0.25">
      <c r="A96" s="96">
        <v>2012</v>
      </c>
      <c r="B96" s="97" t="s">
        <v>89</v>
      </c>
      <c r="C96" s="98">
        <v>16.88</v>
      </c>
      <c r="D96" s="98">
        <v>19.989999999999998</v>
      </c>
      <c r="E96" s="98">
        <v>652.05999999999995</v>
      </c>
    </row>
    <row r="97" spans="1:5" ht="14.25" customHeight="1" x14ac:dyDescent="0.25">
      <c r="A97" s="96">
        <v>2012</v>
      </c>
      <c r="B97" s="97" t="s">
        <v>90</v>
      </c>
      <c r="C97" s="98">
        <v>16.89</v>
      </c>
      <c r="D97" s="98">
        <v>20</v>
      </c>
      <c r="E97" s="98">
        <v>644.35</v>
      </c>
    </row>
    <row r="98" spans="1:5" ht="14.25" customHeight="1" x14ac:dyDescent="0.25">
      <c r="A98" s="96">
        <v>2012</v>
      </c>
      <c r="B98" s="97" t="s">
        <v>91</v>
      </c>
      <c r="C98" s="98">
        <v>16.54</v>
      </c>
      <c r="D98" s="98">
        <v>19.61</v>
      </c>
      <c r="E98" s="98">
        <v>608.48</v>
      </c>
    </row>
    <row r="99" spans="1:5" ht="14.25" customHeight="1" x14ac:dyDescent="0.25">
      <c r="A99" s="96">
        <v>2012</v>
      </c>
      <c r="B99" s="97" t="s">
        <v>92</v>
      </c>
      <c r="C99" s="98">
        <v>16.38</v>
      </c>
      <c r="D99" s="98">
        <v>19.52</v>
      </c>
      <c r="E99" s="98">
        <v>561.57000000000005</v>
      </c>
    </row>
    <row r="100" spans="1:5" ht="14.25" customHeight="1" x14ac:dyDescent="0.25">
      <c r="A100" s="96">
        <v>2012</v>
      </c>
      <c r="B100" s="97" t="s">
        <v>93</v>
      </c>
      <c r="C100" s="98">
        <v>16.43</v>
      </c>
      <c r="D100" s="98">
        <v>19.54</v>
      </c>
      <c r="E100" s="98">
        <v>575.24</v>
      </c>
    </row>
    <row r="101" spans="1:5" ht="14.25" customHeight="1" x14ac:dyDescent="0.25">
      <c r="A101" s="96">
        <v>2012</v>
      </c>
      <c r="B101" s="97" t="s">
        <v>94</v>
      </c>
      <c r="C101" s="98">
        <v>16.420000000000002</v>
      </c>
      <c r="D101" s="98">
        <v>19.54</v>
      </c>
      <c r="E101" s="98">
        <v>616.02</v>
      </c>
    </row>
    <row r="102" spans="1:5" ht="14.25" customHeight="1" x14ac:dyDescent="0.25">
      <c r="A102" s="96">
        <v>2012</v>
      </c>
      <c r="B102" s="97" t="s">
        <v>95</v>
      </c>
      <c r="C102" s="98">
        <v>16.47</v>
      </c>
      <c r="D102" s="98">
        <v>19.63</v>
      </c>
      <c r="E102" s="98">
        <v>633.22</v>
      </c>
    </row>
    <row r="103" spans="1:5" ht="14.25" customHeight="1" x14ac:dyDescent="0.25">
      <c r="A103" s="96">
        <v>2012</v>
      </c>
      <c r="B103" s="97" t="s">
        <v>96</v>
      </c>
      <c r="C103" s="98">
        <v>16.579999999999998</v>
      </c>
      <c r="D103" s="98">
        <v>19.899999999999999</v>
      </c>
      <c r="E103" s="98">
        <v>640.12</v>
      </c>
    </row>
    <row r="104" spans="1:5" ht="14.25" customHeight="1" x14ac:dyDescent="0.25">
      <c r="A104" s="96">
        <v>2012</v>
      </c>
      <c r="B104" s="97" t="s">
        <v>97</v>
      </c>
      <c r="C104" s="98">
        <v>16.63</v>
      </c>
      <c r="D104" s="98">
        <v>19.989999999999998</v>
      </c>
      <c r="E104" s="98">
        <v>625.41999999999996</v>
      </c>
    </row>
    <row r="105" spans="1:5" ht="14.25" customHeight="1" x14ac:dyDescent="0.25">
      <c r="A105" s="96">
        <v>2012</v>
      </c>
      <c r="B105" s="97" t="s">
        <v>98</v>
      </c>
      <c r="C105" s="98">
        <v>16.73</v>
      </c>
      <c r="D105" s="98">
        <v>20.059999999999999</v>
      </c>
      <c r="E105" s="98">
        <v>657.93</v>
      </c>
    </row>
    <row r="106" spans="1:5" ht="14.25" customHeight="1" x14ac:dyDescent="0.25">
      <c r="A106" s="96">
        <v>2013</v>
      </c>
      <c r="B106" s="97" t="s">
        <v>87</v>
      </c>
      <c r="C106" s="98">
        <v>16.739999999999998</v>
      </c>
      <c r="D106" s="98">
        <v>20.11</v>
      </c>
      <c r="E106" s="98">
        <v>644.08000000000004</v>
      </c>
    </row>
    <row r="107" spans="1:5" ht="14.25" customHeight="1" x14ac:dyDescent="0.25">
      <c r="A107" s="96">
        <v>2013</v>
      </c>
      <c r="B107" s="97" t="s">
        <v>88</v>
      </c>
      <c r="C107" s="98">
        <v>16.829999999999998</v>
      </c>
      <c r="D107" s="98">
        <v>20.239999999999998</v>
      </c>
      <c r="E107" s="98">
        <v>688.47</v>
      </c>
    </row>
    <row r="108" spans="1:5" ht="14.25" customHeight="1" x14ac:dyDescent="0.25">
      <c r="A108" s="96">
        <v>2013</v>
      </c>
      <c r="B108" s="97" t="s">
        <v>89</v>
      </c>
      <c r="C108" s="98">
        <v>16.739999999999998</v>
      </c>
      <c r="D108" s="98">
        <v>20.170000000000002</v>
      </c>
      <c r="E108" s="98">
        <v>680.23</v>
      </c>
    </row>
    <row r="109" spans="1:5" ht="14.25" customHeight="1" x14ac:dyDescent="0.25">
      <c r="A109" s="96">
        <v>2013</v>
      </c>
      <c r="B109" s="97" t="s">
        <v>90</v>
      </c>
      <c r="C109" s="98">
        <v>16.73</v>
      </c>
      <c r="D109" s="98">
        <v>20.149999999999999</v>
      </c>
      <c r="E109" s="98">
        <v>643.39</v>
      </c>
    </row>
    <row r="110" spans="1:5" ht="14.25" customHeight="1" x14ac:dyDescent="0.25">
      <c r="A110" s="96">
        <v>2013</v>
      </c>
      <c r="B110" s="97" t="s">
        <v>91</v>
      </c>
      <c r="C110" s="98">
        <v>16.79</v>
      </c>
      <c r="D110" s="98">
        <v>20.12</v>
      </c>
      <c r="E110" s="98">
        <v>601.44000000000005</v>
      </c>
    </row>
    <row r="111" spans="1:5" ht="14.25" customHeight="1" x14ac:dyDescent="0.25">
      <c r="A111" s="96">
        <v>2013</v>
      </c>
      <c r="B111" s="97" t="s">
        <v>92</v>
      </c>
      <c r="C111" s="98">
        <v>16.82</v>
      </c>
      <c r="D111" s="98">
        <v>20.010000000000002</v>
      </c>
      <c r="E111" s="98">
        <v>599.80999999999995</v>
      </c>
    </row>
    <row r="112" spans="1:5" ht="14.25" customHeight="1" x14ac:dyDescent="0.25">
      <c r="A112" s="96">
        <v>2013</v>
      </c>
      <c r="B112" s="97" t="s">
        <v>93</v>
      </c>
      <c r="C112" s="98">
        <v>16.86</v>
      </c>
      <c r="D112" s="98">
        <v>20.07</v>
      </c>
      <c r="E112" s="98">
        <v>615.16</v>
      </c>
    </row>
    <row r="113" spans="1:5" ht="14.25" customHeight="1" x14ac:dyDescent="0.25">
      <c r="A113" s="96">
        <v>2013</v>
      </c>
      <c r="B113" s="97" t="s">
        <v>94</v>
      </c>
      <c r="C113" s="98">
        <v>16.86</v>
      </c>
      <c r="D113" s="98">
        <v>20.04</v>
      </c>
      <c r="E113" s="98">
        <v>615.64</v>
      </c>
    </row>
    <row r="114" spans="1:5" ht="14.25" customHeight="1" x14ac:dyDescent="0.25">
      <c r="A114" s="96">
        <v>2013</v>
      </c>
      <c r="B114" s="97" t="s">
        <v>95</v>
      </c>
      <c r="C114" s="98">
        <v>16.940000000000001</v>
      </c>
      <c r="D114" s="98">
        <v>20.13</v>
      </c>
      <c r="E114" s="98">
        <v>630.20000000000005</v>
      </c>
    </row>
    <row r="115" spans="1:5" ht="14.25" customHeight="1" x14ac:dyDescent="0.25">
      <c r="A115" s="96">
        <v>2013</v>
      </c>
      <c r="B115" s="97" t="s">
        <v>96</v>
      </c>
      <c r="C115" s="98">
        <v>17.07</v>
      </c>
      <c r="D115" s="98">
        <v>20.53</v>
      </c>
      <c r="E115" s="98">
        <v>611.23</v>
      </c>
    </row>
    <row r="116" spans="1:5" ht="14.25" customHeight="1" x14ac:dyDescent="0.25">
      <c r="A116" s="96">
        <v>2013</v>
      </c>
      <c r="B116" s="97" t="s">
        <v>97</v>
      </c>
      <c r="C116" s="98">
        <v>17.25</v>
      </c>
      <c r="D116" s="98">
        <v>20.73</v>
      </c>
      <c r="E116" s="98">
        <v>599.79</v>
      </c>
    </row>
    <row r="117" spans="1:5" ht="14.25" customHeight="1" x14ac:dyDescent="0.25">
      <c r="A117" s="96">
        <v>2013</v>
      </c>
      <c r="B117" s="97" t="s">
        <v>98</v>
      </c>
      <c r="C117" s="98">
        <v>17.28</v>
      </c>
      <c r="D117" s="98">
        <v>20.75</v>
      </c>
      <c r="E117" s="98">
        <v>617.03</v>
      </c>
    </row>
    <row r="118" spans="1:5" ht="14.25" customHeight="1" x14ac:dyDescent="0.25">
      <c r="A118" s="96">
        <v>2014</v>
      </c>
      <c r="B118" s="97" t="s">
        <v>87</v>
      </c>
      <c r="C118" s="98">
        <v>17.41</v>
      </c>
      <c r="D118" s="98">
        <v>20.83</v>
      </c>
      <c r="E118" s="98">
        <v>601.57000000000005</v>
      </c>
    </row>
    <row r="119" spans="1:5" ht="14.25" customHeight="1" x14ac:dyDescent="0.25">
      <c r="A119" s="96">
        <v>2014</v>
      </c>
      <c r="B119" s="97" t="s">
        <v>88</v>
      </c>
      <c r="C119" s="98">
        <v>17.3</v>
      </c>
      <c r="D119" s="98">
        <v>20.77</v>
      </c>
      <c r="E119" s="98">
        <v>600.75</v>
      </c>
    </row>
    <row r="120" spans="1:5" ht="14.25" customHeight="1" x14ac:dyDescent="0.25">
      <c r="A120" s="96">
        <v>2014</v>
      </c>
      <c r="B120" s="97" t="s">
        <v>89</v>
      </c>
      <c r="C120" s="98">
        <v>17.3</v>
      </c>
      <c r="D120" s="98">
        <v>20.78</v>
      </c>
      <c r="E120" s="98">
        <v>583.75</v>
      </c>
    </row>
    <row r="121" spans="1:5" ht="14.25" customHeight="1" x14ac:dyDescent="0.25">
      <c r="A121" s="96">
        <v>2014</v>
      </c>
      <c r="B121" s="97" t="s">
        <v>90</v>
      </c>
      <c r="C121" s="98">
        <v>17.34</v>
      </c>
      <c r="D121" s="98">
        <v>20.79</v>
      </c>
      <c r="E121" s="98">
        <v>574.4</v>
      </c>
    </row>
    <row r="122" spans="1:5" ht="14.25" customHeight="1" x14ac:dyDescent="0.25">
      <c r="A122" s="96">
        <v>2014</v>
      </c>
      <c r="B122" s="97" t="s">
        <v>91</v>
      </c>
      <c r="C122" s="98">
        <v>17.190000000000001</v>
      </c>
      <c r="D122" s="98">
        <v>20.61</v>
      </c>
      <c r="E122" s="98">
        <v>567.78</v>
      </c>
    </row>
    <row r="123" spans="1:5" ht="14.25" customHeight="1" x14ac:dyDescent="0.25">
      <c r="A123" s="96">
        <v>2014</v>
      </c>
      <c r="B123" s="97" t="s">
        <v>92</v>
      </c>
      <c r="C123" s="98">
        <v>17.190000000000001</v>
      </c>
      <c r="D123" s="98">
        <v>20.52</v>
      </c>
      <c r="E123" s="98">
        <v>563.95000000000005</v>
      </c>
    </row>
    <row r="124" spans="1:5" ht="14.25" customHeight="1" x14ac:dyDescent="0.25">
      <c r="A124" s="96">
        <v>2014</v>
      </c>
      <c r="B124" s="97" t="s">
        <v>93</v>
      </c>
      <c r="C124" s="98">
        <v>17.170000000000002</v>
      </c>
      <c r="D124" s="98">
        <v>20.51</v>
      </c>
      <c r="E124" s="98">
        <v>559.11</v>
      </c>
    </row>
    <row r="125" spans="1:5" ht="14.25" customHeight="1" x14ac:dyDescent="0.25">
      <c r="A125" s="96">
        <v>2014</v>
      </c>
      <c r="B125" s="97" t="s">
        <v>94</v>
      </c>
      <c r="C125" s="98">
        <v>17.12</v>
      </c>
      <c r="D125" s="98">
        <v>20.51</v>
      </c>
      <c r="E125" s="98">
        <v>559.72</v>
      </c>
    </row>
    <row r="126" spans="1:5" ht="14.25" customHeight="1" x14ac:dyDescent="0.25">
      <c r="A126" s="96">
        <v>2014</v>
      </c>
      <c r="B126" s="97" t="s">
        <v>95</v>
      </c>
      <c r="C126" s="98">
        <v>17.2</v>
      </c>
      <c r="D126" s="98">
        <v>20.6</v>
      </c>
      <c r="E126" s="98">
        <v>551.55999999999995</v>
      </c>
    </row>
    <row r="127" spans="1:5" ht="14.25" customHeight="1" x14ac:dyDescent="0.25">
      <c r="A127" s="96">
        <v>2014</v>
      </c>
      <c r="B127" s="97" t="s">
        <v>96</v>
      </c>
      <c r="C127" s="98">
        <v>17.57</v>
      </c>
      <c r="D127" s="98">
        <v>20.94</v>
      </c>
      <c r="E127" s="98">
        <v>525.45000000000005</v>
      </c>
    </row>
    <row r="128" spans="1:5" ht="14.25" customHeight="1" x14ac:dyDescent="0.25">
      <c r="A128" s="96">
        <v>2014</v>
      </c>
      <c r="B128" s="97" t="s">
        <v>97</v>
      </c>
      <c r="C128" s="98">
        <v>17.559999999999999</v>
      </c>
      <c r="D128" s="98">
        <v>20.98</v>
      </c>
      <c r="E128" s="98">
        <v>519.13</v>
      </c>
    </row>
    <row r="129" spans="1:5" ht="14.25" customHeight="1" x14ac:dyDescent="0.25">
      <c r="A129" s="96">
        <v>2014</v>
      </c>
      <c r="B129" s="97" t="s">
        <v>98</v>
      </c>
      <c r="C129" s="98">
        <v>17.55</v>
      </c>
      <c r="D129" s="98">
        <v>20.99</v>
      </c>
      <c r="E129" s="98">
        <v>477.49</v>
      </c>
    </row>
    <row r="130" spans="1:5" ht="14.25" customHeight="1" x14ac:dyDescent="0.25">
      <c r="A130" s="96">
        <v>2015</v>
      </c>
      <c r="B130" s="97" t="s">
        <v>87</v>
      </c>
      <c r="C130" s="98">
        <v>17.55</v>
      </c>
      <c r="D130" s="98">
        <v>20.84</v>
      </c>
      <c r="E130" s="98">
        <v>417.44</v>
      </c>
    </row>
    <row r="131" spans="1:5" ht="14.25" customHeight="1" x14ac:dyDescent="0.25">
      <c r="A131" s="96">
        <v>2015</v>
      </c>
      <c r="B131" s="97" t="s">
        <v>88</v>
      </c>
      <c r="C131" s="98">
        <v>17.41</v>
      </c>
      <c r="D131" s="98">
        <v>20.84</v>
      </c>
      <c r="E131" s="98">
        <v>435.77</v>
      </c>
    </row>
    <row r="132" spans="1:5" ht="14.25" customHeight="1" x14ac:dyDescent="0.25">
      <c r="A132" s="96">
        <v>2015</v>
      </c>
      <c r="B132" s="97" t="s">
        <v>89</v>
      </c>
      <c r="C132" s="98">
        <v>17.399999999999999</v>
      </c>
      <c r="D132" s="98">
        <v>20.97</v>
      </c>
      <c r="E132" s="98">
        <v>422.54</v>
      </c>
    </row>
    <row r="133" spans="1:5" ht="14.25" customHeight="1" x14ac:dyDescent="0.25">
      <c r="A133" s="96">
        <v>2015</v>
      </c>
      <c r="B133" s="97" t="s">
        <v>90</v>
      </c>
      <c r="C133" s="98">
        <v>17.420000000000002</v>
      </c>
      <c r="D133" s="98">
        <v>21.02</v>
      </c>
      <c r="E133" s="98">
        <v>423.36</v>
      </c>
    </row>
    <row r="134" spans="1:5" ht="14.25" customHeight="1" x14ac:dyDescent="0.25">
      <c r="A134" s="96">
        <v>2015</v>
      </c>
      <c r="B134" s="97" t="s">
        <v>91</v>
      </c>
      <c r="C134" s="98">
        <v>17.02</v>
      </c>
      <c r="D134" s="98">
        <v>20.7</v>
      </c>
      <c r="E134" s="98">
        <v>430.03</v>
      </c>
    </row>
    <row r="135" spans="1:5" ht="14.25" customHeight="1" x14ac:dyDescent="0.25">
      <c r="A135" s="96">
        <v>2015</v>
      </c>
      <c r="B135" s="97" t="s">
        <v>92</v>
      </c>
      <c r="C135" s="98">
        <v>16.96</v>
      </c>
      <c r="D135" s="98">
        <v>20.62</v>
      </c>
      <c r="E135" s="98">
        <v>419.09</v>
      </c>
    </row>
    <row r="136" spans="1:5" ht="14.25" customHeight="1" x14ac:dyDescent="0.25">
      <c r="A136" s="96">
        <v>2015</v>
      </c>
      <c r="B136" s="97" t="s">
        <v>93</v>
      </c>
      <c r="C136" s="98">
        <v>16.96</v>
      </c>
      <c r="D136" s="98">
        <v>20.61</v>
      </c>
      <c r="E136" s="98">
        <v>401.71</v>
      </c>
    </row>
    <row r="137" spans="1:5" ht="14.25" customHeight="1" x14ac:dyDescent="0.25">
      <c r="A137" s="96">
        <v>2015</v>
      </c>
      <c r="B137" s="97" t="s">
        <v>94</v>
      </c>
      <c r="C137" s="98">
        <v>17.02</v>
      </c>
      <c r="D137" s="98">
        <v>20.43</v>
      </c>
      <c r="E137" s="98">
        <v>356.5</v>
      </c>
    </row>
    <row r="138" spans="1:5" ht="14.25" customHeight="1" x14ac:dyDescent="0.25">
      <c r="A138" s="96">
        <v>2015</v>
      </c>
      <c r="B138" s="97" t="s">
        <v>95</v>
      </c>
      <c r="C138" s="98">
        <v>17.07</v>
      </c>
      <c r="D138" s="98">
        <v>20.48</v>
      </c>
      <c r="E138" s="98">
        <v>362.51</v>
      </c>
    </row>
    <row r="139" spans="1:5" ht="14.25" customHeight="1" x14ac:dyDescent="0.25">
      <c r="A139" s="96">
        <v>2015</v>
      </c>
      <c r="B139" s="97" t="s">
        <v>96</v>
      </c>
      <c r="C139" s="98">
        <v>17.27</v>
      </c>
      <c r="D139" s="98">
        <v>20.8</v>
      </c>
      <c r="E139" s="98">
        <v>362.36</v>
      </c>
    </row>
    <row r="140" spans="1:5" ht="14.25" customHeight="1" x14ac:dyDescent="0.25">
      <c r="A140" s="96">
        <v>2015</v>
      </c>
      <c r="B140" s="97" t="s">
        <v>97</v>
      </c>
      <c r="C140" s="98">
        <v>17.329999999999998</v>
      </c>
      <c r="D140" s="98">
        <v>20.75</v>
      </c>
      <c r="E140" s="98">
        <v>350.02</v>
      </c>
    </row>
    <row r="141" spans="1:5" ht="14.25" customHeight="1" x14ac:dyDescent="0.25">
      <c r="A141" s="96">
        <v>2015</v>
      </c>
      <c r="B141" s="97" t="s">
        <v>98</v>
      </c>
      <c r="C141" s="98">
        <v>17.32</v>
      </c>
      <c r="D141" s="98">
        <v>20.81</v>
      </c>
      <c r="E141" s="98">
        <v>322.27999999999997</v>
      </c>
    </row>
    <row r="142" spans="1:5" ht="14.25" customHeight="1" x14ac:dyDescent="0.25">
      <c r="A142" s="96">
        <v>2016</v>
      </c>
      <c r="B142" s="97" t="s">
        <v>87</v>
      </c>
      <c r="C142" s="98">
        <v>17.27</v>
      </c>
      <c r="D142" s="98">
        <v>20.88</v>
      </c>
      <c r="E142" s="98">
        <v>293.74</v>
      </c>
    </row>
    <row r="143" spans="1:5" ht="14.25" customHeight="1" x14ac:dyDescent="0.25">
      <c r="A143" s="96">
        <v>2016</v>
      </c>
      <c r="B143" s="97" t="s">
        <v>88</v>
      </c>
      <c r="C143" s="98">
        <v>17.53</v>
      </c>
      <c r="D143" s="98">
        <v>21.2</v>
      </c>
      <c r="E143" s="98">
        <v>285.98</v>
      </c>
    </row>
    <row r="144" spans="1:5" ht="14.25" customHeight="1" x14ac:dyDescent="0.25">
      <c r="A144" s="96">
        <v>2016</v>
      </c>
      <c r="B144" s="97" t="s">
        <v>89</v>
      </c>
      <c r="C144" s="98">
        <v>17.48</v>
      </c>
      <c r="D144" s="98">
        <v>21.21</v>
      </c>
      <c r="E144" s="98">
        <v>308.43</v>
      </c>
    </row>
    <row r="145" spans="1:5" ht="14.25" customHeight="1" x14ac:dyDescent="0.25">
      <c r="A145" s="96">
        <v>2016</v>
      </c>
      <c r="B145" s="97" t="s">
        <v>90</v>
      </c>
      <c r="C145" s="98">
        <v>17.52</v>
      </c>
      <c r="D145" s="98">
        <v>21.29</v>
      </c>
      <c r="E145" s="98">
        <v>315.17</v>
      </c>
    </row>
    <row r="146" spans="1:5" ht="14.25" customHeight="1" x14ac:dyDescent="0.25">
      <c r="A146" s="96">
        <v>2016</v>
      </c>
      <c r="B146" s="97" t="s">
        <v>91</v>
      </c>
      <c r="C146" s="98">
        <v>17.3</v>
      </c>
      <c r="D146" s="98">
        <v>21.06</v>
      </c>
      <c r="E146" s="98">
        <v>334.86</v>
      </c>
    </row>
    <row r="147" spans="1:5" ht="14.25" customHeight="1" x14ac:dyDescent="0.25">
      <c r="A147" s="96">
        <v>2016</v>
      </c>
      <c r="B147" s="97" t="s">
        <v>92</v>
      </c>
      <c r="C147" s="98">
        <v>17.170000000000002</v>
      </c>
      <c r="D147" s="98">
        <v>20.88</v>
      </c>
      <c r="E147" s="98">
        <v>362.27</v>
      </c>
    </row>
    <row r="148" spans="1:5" ht="14.25" customHeight="1" x14ac:dyDescent="0.25">
      <c r="A148" s="96">
        <v>2016</v>
      </c>
      <c r="B148" s="97" t="s">
        <v>93</v>
      </c>
      <c r="C148" s="98">
        <v>16.98</v>
      </c>
      <c r="D148" s="98">
        <v>20.89</v>
      </c>
      <c r="E148" s="98">
        <v>363.28</v>
      </c>
    </row>
    <row r="149" spans="1:5" ht="14.25" customHeight="1" x14ac:dyDescent="0.25">
      <c r="A149" s="96">
        <v>2016</v>
      </c>
      <c r="B149" s="97" t="s">
        <v>94</v>
      </c>
      <c r="C149" s="98">
        <v>17</v>
      </c>
      <c r="D149" s="98">
        <v>20.89</v>
      </c>
      <c r="E149" s="98">
        <v>356.71</v>
      </c>
    </row>
    <row r="150" spans="1:5" ht="14.25" customHeight="1" x14ac:dyDescent="0.25">
      <c r="A150" s="96">
        <v>2016</v>
      </c>
      <c r="B150" s="97" t="s">
        <v>95</v>
      </c>
      <c r="C150" s="98">
        <v>17.170000000000002</v>
      </c>
      <c r="D150" s="98">
        <v>20.88</v>
      </c>
      <c r="E150" s="98">
        <v>372.16</v>
      </c>
    </row>
    <row r="151" spans="1:5" ht="14.25" customHeight="1" x14ac:dyDescent="0.25">
      <c r="A151" s="96">
        <v>2016</v>
      </c>
      <c r="B151" s="97" t="s">
        <v>96</v>
      </c>
      <c r="C151" s="98">
        <v>17.54</v>
      </c>
      <c r="D151" s="98">
        <v>21.07</v>
      </c>
      <c r="E151" s="98">
        <v>424.08</v>
      </c>
    </row>
    <row r="152" spans="1:5" ht="14.25" customHeight="1" x14ac:dyDescent="0.25">
      <c r="A152" s="96">
        <v>2016</v>
      </c>
      <c r="B152" s="97" t="s">
        <v>97</v>
      </c>
      <c r="C152" s="98">
        <v>17.62</v>
      </c>
      <c r="D152" s="98">
        <v>21.35</v>
      </c>
      <c r="E152" s="98">
        <v>407</v>
      </c>
    </row>
    <row r="153" spans="1:5" ht="14.25" customHeight="1" x14ac:dyDescent="0.25">
      <c r="A153" s="96">
        <v>2016</v>
      </c>
      <c r="B153" s="97" t="s">
        <v>98</v>
      </c>
      <c r="C153" s="98">
        <v>17.739999999999998</v>
      </c>
      <c r="D153" s="98">
        <v>21.46</v>
      </c>
      <c r="E153" s="98">
        <v>442.25</v>
      </c>
    </row>
    <row r="154" spans="1:5" ht="14.25" customHeight="1" x14ac:dyDescent="0.25">
      <c r="A154" s="96">
        <v>2017</v>
      </c>
      <c r="B154" s="97" t="s">
        <v>87</v>
      </c>
      <c r="C154" s="98">
        <v>17.77</v>
      </c>
      <c r="D154" s="98">
        <v>21.49</v>
      </c>
      <c r="E154" s="98">
        <v>468.67</v>
      </c>
    </row>
    <row r="155" spans="1:5" ht="14.25" customHeight="1" x14ac:dyDescent="0.25">
      <c r="A155" s="96">
        <v>2017</v>
      </c>
      <c r="B155" s="97" t="s">
        <v>88</v>
      </c>
      <c r="C155" s="98">
        <v>18.14</v>
      </c>
      <c r="D155" s="98">
        <v>21.69</v>
      </c>
      <c r="E155" s="98">
        <v>452.15</v>
      </c>
    </row>
    <row r="156" spans="1:5" ht="14.25" customHeight="1" x14ac:dyDescent="0.25">
      <c r="A156" s="96">
        <v>2017</v>
      </c>
      <c r="B156" s="97" t="s">
        <v>89</v>
      </c>
      <c r="C156" s="98">
        <v>18.149999999999999</v>
      </c>
      <c r="D156" s="98">
        <v>21.7</v>
      </c>
      <c r="E156" s="98">
        <v>429.98</v>
      </c>
    </row>
    <row r="157" spans="1:5" ht="14.25" customHeight="1" x14ac:dyDescent="0.25">
      <c r="A157" s="96">
        <v>2017</v>
      </c>
      <c r="B157" s="97" t="s">
        <v>90</v>
      </c>
      <c r="C157" s="98">
        <v>18.149999999999999</v>
      </c>
      <c r="D157" s="98">
        <v>21.72</v>
      </c>
      <c r="E157" s="98">
        <v>430.3</v>
      </c>
    </row>
    <row r="158" spans="1:5" ht="14.25" customHeight="1" x14ac:dyDescent="0.25">
      <c r="A158" s="96">
        <v>2017</v>
      </c>
      <c r="B158" s="97" t="s">
        <v>91</v>
      </c>
      <c r="C158" s="98">
        <v>17.91</v>
      </c>
      <c r="D158" s="98">
        <v>21.39</v>
      </c>
      <c r="E158" s="98">
        <v>400.63</v>
      </c>
    </row>
    <row r="159" spans="1:5" ht="14.25" customHeight="1" x14ac:dyDescent="0.25">
      <c r="A159" s="96">
        <v>2017</v>
      </c>
      <c r="B159" s="97" t="s">
        <v>92</v>
      </c>
      <c r="C159" s="98">
        <v>17.87</v>
      </c>
      <c r="D159" s="98">
        <v>21.37</v>
      </c>
      <c r="E159" s="98">
        <v>393.54</v>
      </c>
    </row>
    <row r="160" spans="1:5" ht="14.25" customHeight="1" x14ac:dyDescent="0.25">
      <c r="A160" s="96">
        <v>2017</v>
      </c>
      <c r="B160" s="97" t="s">
        <v>93</v>
      </c>
      <c r="C160" s="98">
        <v>17.84</v>
      </c>
      <c r="D160" s="98">
        <v>21.37</v>
      </c>
      <c r="E160" s="98">
        <v>391.06</v>
      </c>
    </row>
    <row r="161" spans="1:5" ht="14.25" customHeight="1" x14ac:dyDescent="0.25">
      <c r="A161" s="96">
        <v>2017</v>
      </c>
      <c r="B161" s="97" t="s">
        <v>94</v>
      </c>
      <c r="C161" s="98">
        <v>17.850000000000001</v>
      </c>
      <c r="D161" s="98">
        <v>21.38</v>
      </c>
      <c r="E161" s="98">
        <v>408.53</v>
      </c>
    </row>
    <row r="162" spans="1:5" ht="14.25" customHeight="1" x14ac:dyDescent="0.25">
      <c r="A162" s="96">
        <v>2017</v>
      </c>
      <c r="B162" s="97" t="s">
        <v>95</v>
      </c>
      <c r="C162" s="98">
        <v>17.850000000000001</v>
      </c>
      <c r="D162" s="98">
        <v>21.39</v>
      </c>
      <c r="E162" s="98">
        <v>425.08</v>
      </c>
    </row>
    <row r="163" spans="1:5" ht="14.25" customHeight="1" x14ac:dyDescent="0.25">
      <c r="A163" s="96">
        <v>2017</v>
      </c>
      <c r="B163" s="97" t="s">
        <v>96</v>
      </c>
      <c r="C163" s="98">
        <v>18.23</v>
      </c>
      <c r="D163" s="98">
        <v>21.83</v>
      </c>
      <c r="E163" s="98">
        <v>429.57</v>
      </c>
    </row>
    <row r="164" spans="1:5" ht="14.25" customHeight="1" x14ac:dyDescent="0.25">
      <c r="A164" s="96">
        <v>2017</v>
      </c>
      <c r="B164" s="97" t="s">
        <v>97</v>
      </c>
      <c r="C164" s="98">
        <v>18.440000000000001</v>
      </c>
      <c r="D164" s="98">
        <v>22.01</v>
      </c>
      <c r="E164" s="98">
        <v>468.86</v>
      </c>
    </row>
    <row r="165" spans="1:5" ht="14.25" customHeight="1" x14ac:dyDescent="0.25">
      <c r="A165" s="96">
        <v>2017</v>
      </c>
      <c r="B165" s="97" t="s">
        <v>98</v>
      </c>
      <c r="C165" s="98">
        <v>18.48</v>
      </c>
      <c r="D165" s="98">
        <v>22.14</v>
      </c>
      <c r="E165" s="98">
        <v>505.48</v>
      </c>
    </row>
    <row r="166" spans="1:5" ht="14.25" customHeight="1" x14ac:dyDescent="0.25">
      <c r="A166" s="96">
        <v>2018</v>
      </c>
      <c r="B166" s="97" t="s">
        <v>87</v>
      </c>
      <c r="C166" s="98">
        <v>18.52</v>
      </c>
      <c r="D166" s="98">
        <v>22.16</v>
      </c>
      <c r="E166" s="98">
        <v>511.9</v>
      </c>
    </row>
    <row r="167" spans="1:5" ht="14.25" customHeight="1" x14ac:dyDescent="0.25">
      <c r="A167" s="96">
        <v>2018</v>
      </c>
      <c r="B167" s="97" t="s">
        <v>88</v>
      </c>
      <c r="C167" s="98">
        <v>18.78</v>
      </c>
      <c r="D167" s="98">
        <v>22.49</v>
      </c>
      <c r="E167" s="98">
        <v>498.85</v>
      </c>
    </row>
    <row r="168" spans="1:5" ht="14.25" customHeight="1" x14ac:dyDescent="0.25">
      <c r="A168" s="96">
        <v>2018</v>
      </c>
      <c r="B168" s="97" t="s">
        <v>89</v>
      </c>
      <c r="C168" s="98">
        <v>18.82</v>
      </c>
      <c r="D168" s="98">
        <v>22.57</v>
      </c>
      <c r="E168" s="98">
        <v>524.53</v>
      </c>
    </row>
    <row r="169" spans="1:5" ht="14.25" customHeight="1" x14ac:dyDescent="0.25">
      <c r="A169" s="96">
        <v>2018</v>
      </c>
      <c r="B169" s="97" t="s">
        <v>90</v>
      </c>
      <c r="C169" s="98">
        <v>18.79</v>
      </c>
      <c r="D169" s="98">
        <v>22.57</v>
      </c>
      <c r="E169" s="98">
        <v>526.48</v>
      </c>
    </row>
    <row r="170" spans="1:5" ht="14.25" customHeight="1" x14ac:dyDescent="0.25">
      <c r="A170" s="96">
        <v>2018</v>
      </c>
      <c r="B170" s="97" t="s">
        <v>91</v>
      </c>
      <c r="C170" s="98">
        <v>18.25</v>
      </c>
      <c r="D170" s="98">
        <v>21.97</v>
      </c>
      <c r="E170" s="98">
        <v>544.99</v>
      </c>
    </row>
    <row r="171" spans="1:5" ht="14.25" customHeight="1" x14ac:dyDescent="0.25">
      <c r="A171" s="96">
        <v>2018</v>
      </c>
      <c r="B171" s="97" t="s">
        <v>92</v>
      </c>
      <c r="C171" s="98">
        <v>18.23</v>
      </c>
      <c r="D171" s="98">
        <v>21.94</v>
      </c>
      <c r="E171" s="98">
        <v>539.79999999999995</v>
      </c>
    </row>
    <row r="172" spans="1:5" ht="14.25" customHeight="1" x14ac:dyDescent="0.25">
      <c r="A172" s="96">
        <v>2018</v>
      </c>
      <c r="B172" s="97" t="s">
        <v>93</v>
      </c>
      <c r="C172" s="98">
        <v>18.34</v>
      </c>
      <c r="D172" s="98">
        <v>22.02</v>
      </c>
      <c r="E172" s="98">
        <v>526.34</v>
      </c>
    </row>
    <row r="173" spans="1:5" ht="14.25" customHeight="1" x14ac:dyDescent="0.25">
      <c r="A173" s="96">
        <v>2018</v>
      </c>
      <c r="B173" s="97" t="s">
        <v>94</v>
      </c>
      <c r="C173" s="98">
        <v>18.38</v>
      </c>
      <c r="D173" s="98">
        <v>22.04</v>
      </c>
      <c r="E173" s="98">
        <v>532.62</v>
      </c>
    </row>
    <row r="174" spans="1:5" ht="14.25" customHeight="1" x14ac:dyDescent="0.25">
      <c r="A174" s="96">
        <v>2018</v>
      </c>
      <c r="B174" s="97" t="s">
        <v>95</v>
      </c>
      <c r="C174" s="98">
        <v>18.27</v>
      </c>
      <c r="D174" s="98">
        <v>22.06</v>
      </c>
      <c r="E174" s="98">
        <v>558.74</v>
      </c>
    </row>
    <row r="175" spans="1:5" ht="14.25" customHeight="1" x14ac:dyDescent="0.25">
      <c r="A175" s="96">
        <v>2018</v>
      </c>
      <c r="B175" s="97" t="s">
        <v>96</v>
      </c>
      <c r="C175" s="98">
        <v>19.04</v>
      </c>
      <c r="D175" s="98">
        <v>22.68</v>
      </c>
      <c r="E175" s="98">
        <v>599.57000000000005</v>
      </c>
    </row>
    <row r="176" spans="1:5" ht="14.25" customHeight="1" x14ac:dyDescent="0.25">
      <c r="A176" s="96">
        <v>2018</v>
      </c>
      <c r="B176" s="97" t="s">
        <v>97</v>
      </c>
      <c r="C176" s="98">
        <v>18.850000000000001</v>
      </c>
      <c r="D176" s="98">
        <v>22.55</v>
      </c>
      <c r="E176" s="98">
        <v>565.85</v>
      </c>
    </row>
    <row r="177" spans="1:5" ht="14.25" customHeight="1" x14ac:dyDescent="0.25">
      <c r="A177" s="96">
        <v>2018</v>
      </c>
      <c r="B177" s="97" t="s">
        <v>98</v>
      </c>
      <c r="C177" s="98">
        <v>19.28</v>
      </c>
      <c r="D177" s="98">
        <v>22.91</v>
      </c>
      <c r="E177" s="98">
        <v>530.48</v>
      </c>
    </row>
    <row r="178" spans="1:5" ht="14.25" customHeight="1" x14ac:dyDescent="0.25">
      <c r="A178" s="96">
        <v>2019</v>
      </c>
      <c r="B178" s="97" t="s">
        <v>87</v>
      </c>
      <c r="C178" s="98">
        <v>19.34</v>
      </c>
      <c r="D178" s="98">
        <v>22.77</v>
      </c>
      <c r="E178" s="98">
        <v>511.28</v>
      </c>
    </row>
    <row r="179" spans="1:5" ht="14.25" customHeight="1" x14ac:dyDescent="0.25">
      <c r="A179" s="96">
        <v>2019</v>
      </c>
      <c r="B179" s="97" t="s">
        <v>88</v>
      </c>
      <c r="C179" s="98">
        <v>19.29</v>
      </c>
      <c r="D179" s="98">
        <v>22.77</v>
      </c>
      <c r="E179" s="98">
        <v>527.87</v>
      </c>
    </row>
    <row r="180" spans="1:5" ht="14.25" customHeight="1" x14ac:dyDescent="0.25">
      <c r="A180" s="96">
        <v>2019</v>
      </c>
      <c r="B180" s="97" t="s">
        <v>89</v>
      </c>
      <c r="C180" s="98">
        <v>19.37</v>
      </c>
      <c r="D180" s="98">
        <v>22.76</v>
      </c>
      <c r="E180" s="98">
        <v>531.48</v>
      </c>
    </row>
    <row r="181" spans="1:5" ht="14.25" customHeight="1" x14ac:dyDescent="0.25">
      <c r="A181" s="96">
        <v>2019</v>
      </c>
      <c r="B181" s="97" t="s">
        <v>90</v>
      </c>
      <c r="C181" s="98">
        <v>19.010000000000002</v>
      </c>
      <c r="D181" s="98">
        <v>22.49</v>
      </c>
      <c r="E181" s="98">
        <v>534.09</v>
      </c>
    </row>
    <row r="182" spans="1:5" ht="14.25" customHeight="1" x14ac:dyDescent="0.25">
      <c r="A182" s="96">
        <v>2019</v>
      </c>
      <c r="B182" s="97" t="s">
        <v>91</v>
      </c>
      <c r="C182" s="98">
        <v>19.18</v>
      </c>
      <c r="D182" s="98">
        <v>22.65</v>
      </c>
      <c r="E182" s="98">
        <v>542.69000000000005</v>
      </c>
    </row>
    <row r="183" spans="1:5" ht="14.25" customHeight="1" x14ac:dyDescent="0.25">
      <c r="A183" s="96">
        <v>2019</v>
      </c>
      <c r="B183" s="97" t="s">
        <v>92</v>
      </c>
      <c r="C183" s="98">
        <v>19.329999999999998</v>
      </c>
      <c r="D183" s="98">
        <v>22.68</v>
      </c>
      <c r="E183" s="98">
        <v>521.05999999999995</v>
      </c>
    </row>
    <row r="184" spans="1:5" ht="14.25" customHeight="1" x14ac:dyDescent="0.25">
      <c r="A184" s="96">
        <v>2019</v>
      </c>
      <c r="B184" s="97" t="s">
        <v>93</v>
      </c>
      <c r="C184" s="98">
        <v>19.260000000000002</v>
      </c>
      <c r="D184" s="98">
        <v>22.72</v>
      </c>
      <c r="E184" s="98">
        <v>518.44000000000005</v>
      </c>
    </row>
    <row r="185" spans="1:5" ht="14.25" customHeight="1" x14ac:dyDescent="0.25">
      <c r="A185" s="96">
        <v>2019</v>
      </c>
      <c r="B185" s="97" t="s">
        <v>94</v>
      </c>
      <c r="C185" s="98">
        <v>19.149999999999999</v>
      </c>
      <c r="D185" s="98">
        <v>22.53</v>
      </c>
      <c r="E185" s="98">
        <v>526.6</v>
      </c>
    </row>
    <row r="186" spans="1:5" ht="14.25" customHeight="1" x14ac:dyDescent="0.25">
      <c r="A186" s="96">
        <v>2019</v>
      </c>
      <c r="B186" s="97" t="s">
        <v>95</v>
      </c>
      <c r="C186" s="98">
        <v>19.18</v>
      </c>
      <c r="D186" s="98">
        <v>22.73</v>
      </c>
      <c r="E186" s="98">
        <v>526.77</v>
      </c>
    </row>
    <row r="187" spans="1:5" ht="14.25" customHeight="1" x14ac:dyDescent="0.25">
      <c r="A187" s="96">
        <v>2019</v>
      </c>
      <c r="B187" s="97" t="s">
        <v>96</v>
      </c>
      <c r="C187" s="98">
        <v>19.559999999999999</v>
      </c>
      <c r="D187" s="98">
        <v>22.78</v>
      </c>
      <c r="E187" s="98">
        <v>545.72</v>
      </c>
    </row>
    <row r="188" spans="1:5" ht="14.25" customHeight="1" x14ac:dyDescent="0.25">
      <c r="A188" s="96">
        <v>2019</v>
      </c>
      <c r="B188" s="97" t="s">
        <v>97</v>
      </c>
      <c r="C188" s="98">
        <v>20.04</v>
      </c>
      <c r="D188" s="98">
        <v>23.24</v>
      </c>
      <c r="E188" s="98">
        <v>529.79</v>
      </c>
    </row>
    <row r="189" spans="1:5" ht="14.25" customHeight="1" x14ac:dyDescent="0.25">
      <c r="A189" s="96">
        <v>2019</v>
      </c>
      <c r="B189" s="97" t="s">
        <v>98</v>
      </c>
      <c r="C189" s="98">
        <v>20.13</v>
      </c>
      <c r="D189" s="98">
        <v>23.45</v>
      </c>
      <c r="E189" s="98">
        <v>529.83000000000004</v>
      </c>
    </row>
    <row r="190" spans="1:5" ht="14.25" customHeight="1" x14ac:dyDescent="0.25">
      <c r="A190" s="96">
        <v>2020</v>
      </c>
      <c r="B190" s="97" t="s">
        <v>87</v>
      </c>
      <c r="C190" s="98">
        <v>19.89</v>
      </c>
      <c r="D190" s="98">
        <v>23.38</v>
      </c>
      <c r="E190" s="98">
        <v>547.71</v>
      </c>
    </row>
    <row r="191" spans="1:5" ht="14.25" customHeight="1" x14ac:dyDescent="0.25">
      <c r="A191" s="96">
        <v>2020</v>
      </c>
      <c r="B191" s="97" t="s">
        <v>88</v>
      </c>
      <c r="C191" s="98">
        <v>20.239999999999998</v>
      </c>
      <c r="D191" s="98">
        <v>24.26</v>
      </c>
      <c r="E191" s="98">
        <v>498</v>
      </c>
    </row>
    <row r="192" spans="1:5" ht="14.25" customHeight="1" x14ac:dyDescent="0.25">
      <c r="A192" s="96">
        <v>2020</v>
      </c>
      <c r="B192" s="97" t="s">
        <v>89</v>
      </c>
      <c r="C192" s="98">
        <v>20.239999999999998</v>
      </c>
      <c r="D192" s="98">
        <v>24.25</v>
      </c>
      <c r="E192" s="98">
        <v>412.05</v>
      </c>
    </row>
    <row r="193" spans="1:5" ht="14.25" customHeight="1" x14ac:dyDescent="0.25">
      <c r="A193" s="96">
        <v>2020</v>
      </c>
      <c r="B193" s="97" t="s">
        <v>90</v>
      </c>
      <c r="C193" s="98">
        <v>20.27</v>
      </c>
      <c r="D193" s="98">
        <v>24.14</v>
      </c>
      <c r="E193" s="98">
        <v>320.18</v>
      </c>
    </row>
    <row r="194" spans="1:5" ht="14.25" customHeight="1" x14ac:dyDescent="0.25">
      <c r="A194" s="96">
        <v>2020</v>
      </c>
      <c r="B194" s="97" t="s">
        <v>91</v>
      </c>
      <c r="C194" s="98">
        <v>20.260000000000002</v>
      </c>
      <c r="D194" s="98">
        <v>24.14</v>
      </c>
      <c r="E194" s="98">
        <v>299.63</v>
      </c>
    </row>
    <row r="195" spans="1:5" ht="14.25" customHeight="1" x14ac:dyDescent="0.25">
      <c r="A195" s="96">
        <v>2020</v>
      </c>
      <c r="B195" s="97" t="s">
        <v>92</v>
      </c>
      <c r="C195" s="98">
        <v>20.260000000000002</v>
      </c>
      <c r="D195" s="98">
        <v>24.07</v>
      </c>
      <c r="E195" s="98">
        <v>349.79</v>
      </c>
    </row>
    <row r="196" spans="1:5" ht="14.25" customHeight="1" x14ac:dyDescent="0.25">
      <c r="A196" s="96">
        <v>2020</v>
      </c>
      <c r="B196" s="97" t="s">
        <v>93</v>
      </c>
      <c r="C196" s="98">
        <v>20.29</v>
      </c>
      <c r="D196" s="98">
        <v>24.31</v>
      </c>
      <c r="E196" s="98">
        <v>353.27</v>
      </c>
    </row>
    <row r="197" spans="1:5" ht="14.25" customHeight="1" x14ac:dyDescent="0.25">
      <c r="A197" s="96">
        <v>2020</v>
      </c>
      <c r="B197" s="97" t="s">
        <v>94</v>
      </c>
      <c r="C197" s="98">
        <v>20.21</v>
      </c>
      <c r="D197" s="98">
        <v>23.85</v>
      </c>
      <c r="E197" s="98">
        <v>351.26</v>
      </c>
    </row>
    <row r="198" spans="1:5" ht="14.25" customHeight="1" x14ac:dyDescent="0.25">
      <c r="A198" s="96">
        <v>2020</v>
      </c>
      <c r="B198" s="97" t="s">
        <v>95</v>
      </c>
      <c r="C198" s="98">
        <v>20.34</v>
      </c>
      <c r="D198" s="98">
        <v>24.27</v>
      </c>
      <c r="E198" s="98">
        <v>337.17</v>
      </c>
    </row>
    <row r="199" spans="1:5" ht="14.25" customHeight="1" x14ac:dyDescent="0.25">
      <c r="A199" s="96">
        <v>2020</v>
      </c>
      <c r="B199" s="97" t="s">
        <v>96</v>
      </c>
      <c r="C199" s="98">
        <v>20.75</v>
      </c>
      <c r="D199" s="98">
        <v>24.32</v>
      </c>
      <c r="E199" s="98">
        <v>351.78</v>
      </c>
    </row>
    <row r="200" spans="1:5" ht="14.25" customHeight="1" x14ac:dyDescent="0.25">
      <c r="A200" s="96">
        <v>2020</v>
      </c>
      <c r="B200" s="97" t="s">
        <v>97</v>
      </c>
      <c r="C200" s="98">
        <v>21.11</v>
      </c>
      <c r="D200" s="98">
        <v>24.34</v>
      </c>
      <c r="E200" s="98">
        <v>333.26</v>
      </c>
    </row>
    <row r="201" spans="1:5" ht="14.25" customHeight="1" x14ac:dyDescent="0.25">
      <c r="A201" s="96">
        <v>2020</v>
      </c>
      <c r="B201" s="97" t="s">
        <v>98</v>
      </c>
      <c r="C201" s="98">
        <v>21.03</v>
      </c>
      <c r="D201" s="98">
        <v>24.35</v>
      </c>
      <c r="E201" s="98">
        <v>392.09</v>
      </c>
    </row>
    <row r="202" spans="1:5" ht="14.25" customHeight="1" x14ac:dyDescent="0.25">
      <c r="A202" s="96">
        <v>2021</v>
      </c>
      <c r="B202" s="97" t="s">
        <v>87</v>
      </c>
      <c r="C202" s="98">
        <v>21.04</v>
      </c>
      <c r="D202" s="98">
        <v>24.38</v>
      </c>
      <c r="E202" s="98">
        <v>421.17</v>
      </c>
    </row>
    <row r="203" spans="1:5" ht="14.25" customHeight="1" x14ac:dyDescent="0.25">
      <c r="A203" s="96">
        <v>2021</v>
      </c>
      <c r="B203" s="97" t="s">
        <v>88</v>
      </c>
      <c r="C203" s="98">
        <v>21.02</v>
      </c>
      <c r="D203" s="98">
        <v>24.03</v>
      </c>
      <c r="E203" s="98">
        <v>465.7</v>
      </c>
    </row>
    <row r="204" spans="1:5" ht="14.25" customHeight="1" x14ac:dyDescent="0.25">
      <c r="A204" s="96">
        <v>2021</v>
      </c>
      <c r="B204" s="97" t="s">
        <v>89</v>
      </c>
      <c r="C204" s="98">
        <v>21.06</v>
      </c>
      <c r="D204" s="98">
        <v>24.03</v>
      </c>
      <c r="E204" s="98">
        <v>480.02</v>
      </c>
    </row>
    <row r="205" spans="1:5" ht="14.25" customHeight="1" x14ac:dyDescent="0.25">
      <c r="A205" s="96">
        <v>2021</v>
      </c>
      <c r="B205" s="97" t="s">
        <v>90</v>
      </c>
      <c r="C205" s="98">
        <v>21.05</v>
      </c>
      <c r="D205" s="98">
        <v>24.18</v>
      </c>
      <c r="E205" s="98">
        <v>458.81</v>
      </c>
    </row>
    <row r="206" spans="1:5" ht="14.25" customHeight="1" x14ac:dyDescent="0.25">
      <c r="A206" s="96">
        <v>2021</v>
      </c>
      <c r="B206" s="97" t="s">
        <v>91</v>
      </c>
      <c r="C206" s="98">
        <v>21.01</v>
      </c>
      <c r="D206" s="98">
        <v>24.17</v>
      </c>
      <c r="E206" s="98">
        <v>480.98</v>
      </c>
    </row>
    <row r="207" spans="1:5" ht="14.25" customHeight="1" x14ac:dyDescent="0.25">
      <c r="A207" s="96">
        <v>2021</v>
      </c>
      <c r="B207" s="97" t="s">
        <v>92</v>
      </c>
      <c r="C207" s="98">
        <v>21.05</v>
      </c>
      <c r="D207" s="98">
        <v>24.3</v>
      </c>
      <c r="E207" s="98">
        <v>495.66</v>
      </c>
    </row>
    <row r="208" spans="1:5" ht="14.25" customHeight="1" x14ac:dyDescent="0.25">
      <c r="A208" s="96">
        <v>2021</v>
      </c>
      <c r="B208" s="97" t="s">
        <v>93</v>
      </c>
      <c r="C208" s="98">
        <v>21.07</v>
      </c>
      <c r="D208" s="98">
        <v>24.25</v>
      </c>
      <c r="E208" s="98">
        <v>498.38</v>
      </c>
    </row>
    <row r="209" spans="1:5" ht="14.25" customHeight="1" x14ac:dyDescent="0.25">
      <c r="A209" s="96">
        <v>2021</v>
      </c>
      <c r="B209" s="97" t="s">
        <v>94</v>
      </c>
      <c r="C209" s="98">
        <v>21.12</v>
      </c>
      <c r="D209" s="98">
        <v>24.06</v>
      </c>
      <c r="E209" s="98">
        <v>491.64</v>
      </c>
    </row>
    <row r="210" spans="1:5" ht="14.25" customHeight="1" x14ac:dyDescent="0.25">
      <c r="A210" s="96">
        <v>2021</v>
      </c>
      <c r="B210" s="97" t="s">
        <v>95</v>
      </c>
      <c r="C210" s="98">
        <v>21.22</v>
      </c>
      <c r="D210" s="98">
        <v>24.26</v>
      </c>
      <c r="E210" s="98">
        <v>514.4</v>
      </c>
    </row>
    <row r="211" spans="1:5" ht="14.25" customHeight="1" x14ac:dyDescent="0.25">
      <c r="A211" s="96">
        <v>2021</v>
      </c>
      <c r="B211" s="97" t="s">
        <v>96</v>
      </c>
      <c r="C211" s="98">
        <v>21.47</v>
      </c>
      <c r="D211" s="98">
        <v>24.47</v>
      </c>
      <c r="E211" s="98">
        <v>610.82000000000005</v>
      </c>
    </row>
    <row r="212" spans="1:5" ht="14.25" customHeight="1" x14ac:dyDescent="0.25">
      <c r="A212" s="96">
        <v>2021</v>
      </c>
      <c r="B212" s="97" t="s">
        <v>97</v>
      </c>
      <c r="C212" s="113">
        <v>21.58</v>
      </c>
      <c r="D212" s="113">
        <v>24.53</v>
      </c>
      <c r="E212" s="113">
        <v>632.63</v>
      </c>
    </row>
    <row r="213" spans="1:5" ht="14.25" customHeight="1" x14ac:dyDescent="0.25">
      <c r="A213" s="96">
        <v>2021</v>
      </c>
      <c r="B213" s="97" t="s">
        <v>98</v>
      </c>
      <c r="C213" s="118">
        <v>22.23</v>
      </c>
      <c r="D213" s="118">
        <v>25.04</v>
      </c>
      <c r="E213" s="118">
        <v>614.05999999999995</v>
      </c>
    </row>
    <row r="214" spans="1:5" ht="14.25" customHeight="1" x14ac:dyDescent="0.25">
      <c r="A214" s="96">
        <v>2022</v>
      </c>
      <c r="B214" s="97" t="s">
        <v>87</v>
      </c>
      <c r="C214" s="118">
        <v>22.39</v>
      </c>
      <c r="D214" s="118">
        <v>25.07</v>
      </c>
      <c r="E214" s="118">
        <v>637.86</v>
      </c>
    </row>
    <row r="215" spans="1:5" ht="14.25" customHeight="1" x14ac:dyDescent="0.25">
      <c r="A215" s="96">
        <v>2022</v>
      </c>
      <c r="B215" s="97" t="s">
        <v>88</v>
      </c>
      <c r="D215" s="118">
        <v>25.03</v>
      </c>
      <c r="E215" s="118">
        <v>695.71</v>
      </c>
    </row>
    <row r="216" spans="1:5" ht="14.25" customHeight="1" x14ac:dyDescent="0.25">
      <c r="A216" s="96">
        <v>2022</v>
      </c>
      <c r="B216" s="97" t="s">
        <v>89</v>
      </c>
      <c r="D216" s="118">
        <v>25.92</v>
      </c>
      <c r="E216" s="118">
        <v>1009.89</v>
      </c>
    </row>
    <row r="217" spans="1:5" ht="14.25" customHeight="1" x14ac:dyDescent="0.25">
      <c r="A217" s="96">
        <v>2022</v>
      </c>
      <c r="B217" s="97" t="s">
        <v>90</v>
      </c>
      <c r="D217" s="118">
        <v>26.46</v>
      </c>
      <c r="E217" s="118">
        <v>960.77</v>
      </c>
    </row>
    <row r="218" spans="1:5" ht="14.25" customHeight="1" x14ac:dyDescent="0.25">
      <c r="A218" s="96">
        <v>2022</v>
      </c>
      <c r="B218" s="97" t="s">
        <v>91</v>
      </c>
      <c r="D218" s="118">
        <v>27.17</v>
      </c>
      <c r="E218" s="118">
        <v>1046</v>
      </c>
    </row>
    <row r="219" spans="1:5" ht="14.25" customHeight="1" x14ac:dyDescent="0.25">
      <c r="A219" s="96">
        <v>2022</v>
      </c>
      <c r="B219" s="97" t="s">
        <v>92</v>
      </c>
      <c r="D219" s="118">
        <v>28.57</v>
      </c>
      <c r="E219" s="118">
        <v>1108.68</v>
      </c>
    </row>
    <row r="220" spans="1:5" ht="14.25" customHeight="1" x14ac:dyDescent="0.25">
      <c r="A220" s="96">
        <v>2022</v>
      </c>
      <c r="B220" s="97" t="s">
        <v>93</v>
      </c>
      <c r="D220" s="118">
        <v>29.69</v>
      </c>
      <c r="E220" s="118">
        <v>1044.26</v>
      </c>
    </row>
    <row r="221" spans="1:5" ht="14.25" customHeight="1" x14ac:dyDescent="0.25">
      <c r="A221" s="96">
        <v>2022</v>
      </c>
      <c r="B221" s="97" t="s">
        <v>94</v>
      </c>
      <c r="D221" s="118">
        <v>30.34</v>
      </c>
      <c r="E221" s="118">
        <v>896.9</v>
      </c>
    </row>
    <row r="222" spans="1:5" ht="14.25" customHeight="1" x14ac:dyDescent="0.25">
      <c r="A222" s="96">
        <v>2022</v>
      </c>
      <c r="B222" s="97" t="s">
        <v>95</v>
      </c>
      <c r="D222" s="118">
        <v>30.94</v>
      </c>
      <c r="E222" s="118">
        <v>1016.51</v>
      </c>
    </row>
    <row r="223" spans="1:5" ht="14.25" customHeight="1" x14ac:dyDescent="0.25">
      <c r="A223" s="96">
        <v>2022</v>
      </c>
      <c r="B223" s="97" t="s">
        <v>96</v>
      </c>
      <c r="D223" s="118">
        <v>32.49</v>
      </c>
      <c r="E223" s="118">
        <v>1015.59</v>
      </c>
    </row>
    <row r="224" spans="1:5" ht="14.25" customHeight="1" x14ac:dyDescent="0.25">
      <c r="A224" s="96">
        <v>2022</v>
      </c>
      <c r="B224" s="97" t="s">
        <v>97</v>
      </c>
      <c r="D224" s="118">
        <v>32.49</v>
      </c>
      <c r="E224" s="118">
        <v>969.82</v>
      </c>
    </row>
    <row r="225" spans="1:5" ht="14.25" customHeight="1" x14ac:dyDescent="0.25">
      <c r="A225" s="96">
        <v>2022</v>
      </c>
      <c r="B225" s="97" t="s">
        <v>98</v>
      </c>
      <c r="D225" s="118">
        <v>32.33</v>
      </c>
      <c r="E225" s="118">
        <v>883.12</v>
      </c>
    </row>
    <row r="226" spans="1:5" ht="14.25" customHeight="1" x14ac:dyDescent="0.25">
      <c r="A226" s="96">
        <v>2023</v>
      </c>
      <c r="B226" s="97" t="s">
        <v>87</v>
      </c>
      <c r="C226" s="118"/>
      <c r="D226" s="118">
        <v>32.74</v>
      </c>
      <c r="E226" s="118">
        <v>873.84</v>
      </c>
    </row>
    <row r="227" spans="1:5" ht="14.25" customHeight="1" x14ac:dyDescent="0.25">
      <c r="A227" s="96">
        <v>2023</v>
      </c>
      <c r="B227" s="97" t="s">
        <v>88</v>
      </c>
      <c r="C227" s="118"/>
      <c r="D227" s="118">
        <v>35.53</v>
      </c>
      <c r="E227" s="118">
        <v>814.53</v>
      </c>
    </row>
    <row r="228" spans="1:5" ht="14.25" customHeight="1" x14ac:dyDescent="0.25">
      <c r="A228" s="96">
        <v>2023</v>
      </c>
      <c r="B228" s="97" t="s">
        <v>89</v>
      </c>
      <c r="C228" s="118"/>
      <c r="D228" s="118">
        <v>34.950000000000003</v>
      </c>
      <c r="E228" s="118">
        <v>760.22</v>
      </c>
    </row>
    <row r="229" spans="1:5" ht="14.25" customHeight="1" x14ac:dyDescent="0.25">
      <c r="A229" s="96">
        <v>2023</v>
      </c>
      <c r="B229" s="97" t="s">
        <v>90</v>
      </c>
      <c r="C229" s="118"/>
      <c r="D229" s="118">
        <v>34.94</v>
      </c>
      <c r="E229" s="118">
        <v>684.45</v>
      </c>
    </row>
    <row r="230" spans="1:5" ht="14.25" customHeight="1" x14ac:dyDescent="0.25">
      <c r="A230" s="96">
        <v>2023</v>
      </c>
      <c r="B230" s="97" t="s">
        <v>91</v>
      </c>
      <c r="C230" s="118"/>
      <c r="D230" s="118">
        <v>34.83</v>
      </c>
      <c r="E230" s="118">
        <v>621.84</v>
      </c>
    </row>
    <row r="231" spans="1:5" ht="14.25" customHeight="1" x14ac:dyDescent="0.25">
      <c r="A231" s="96">
        <v>2023</v>
      </c>
      <c r="B231" s="97" t="s">
        <v>92</v>
      </c>
      <c r="C231" s="118"/>
      <c r="D231" s="118">
        <v>34.72</v>
      </c>
      <c r="E231" s="118">
        <v>590.58000000000004</v>
      </c>
    </row>
    <row r="232" spans="1:5" ht="14.25" customHeight="1" x14ac:dyDescent="0.25">
      <c r="A232" s="96">
        <v>2023</v>
      </c>
      <c r="B232" s="97" t="s">
        <v>93</v>
      </c>
      <c r="C232" s="118"/>
      <c r="D232" s="118">
        <v>34.58</v>
      </c>
      <c r="E232" s="118">
        <v>629.66999999999996</v>
      </c>
    </row>
    <row r="233" spans="1:5" ht="14.25" customHeight="1" x14ac:dyDescent="0.25">
      <c r="A233" s="96">
        <v>2023</v>
      </c>
      <c r="B233" s="97" t="s">
        <v>94</v>
      </c>
      <c r="C233" s="118"/>
      <c r="D233" s="118">
        <v>34.71</v>
      </c>
      <c r="E233" s="118">
        <v>740.07</v>
      </c>
    </row>
    <row r="234" spans="1:5" ht="14.25" customHeight="1" x14ac:dyDescent="0.25">
      <c r="A234" s="96">
        <v>2023</v>
      </c>
      <c r="B234" s="97" t="s">
        <v>95</v>
      </c>
      <c r="C234" s="118"/>
      <c r="D234" s="118">
        <v>34.71</v>
      </c>
      <c r="E234" s="118">
        <v>798.07</v>
      </c>
    </row>
    <row r="235" spans="1:5" ht="14.25" customHeight="1" x14ac:dyDescent="0.25">
      <c r="A235" s="96">
        <v>2023</v>
      </c>
      <c r="B235" s="97" t="s">
        <v>96</v>
      </c>
      <c r="C235" s="118"/>
      <c r="D235" s="118">
        <v>34.17</v>
      </c>
      <c r="E235" s="118">
        <v>811.21</v>
      </c>
    </row>
    <row r="236" spans="1:5" ht="14.25" customHeight="1" x14ac:dyDescent="0.25">
      <c r="A236" s="96">
        <v>2023</v>
      </c>
      <c r="B236" s="97" t="s">
        <v>97</v>
      </c>
      <c r="C236" s="118"/>
      <c r="D236" s="118">
        <v>33.979999999999997</v>
      </c>
      <c r="E236" s="118">
        <v>763.09</v>
      </c>
    </row>
    <row r="237" spans="1:5" ht="14.25" customHeight="1" x14ac:dyDescent="0.25">
      <c r="A237" s="96">
        <v>2023</v>
      </c>
      <c r="B237" s="97" t="s">
        <v>98</v>
      </c>
      <c r="C237" s="118"/>
      <c r="D237" s="118">
        <v>34.11</v>
      </c>
      <c r="E237" s="118">
        <v>728.02</v>
      </c>
    </row>
    <row r="238" spans="1:5" ht="14.25" customHeight="1" x14ac:dyDescent="0.25">
      <c r="A238" s="96">
        <v>2024</v>
      </c>
      <c r="B238" s="97" t="s">
        <v>87</v>
      </c>
      <c r="C238" s="118"/>
      <c r="D238" s="118">
        <v>33.770000000000003</v>
      </c>
      <c r="E238" s="118">
        <v>705.9</v>
      </c>
    </row>
    <row r="239" spans="1:5" ht="14.25" customHeight="1" x14ac:dyDescent="0.25">
      <c r="A239" s="96">
        <v>2024</v>
      </c>
      <c r="B239" s="97" t="s">
        <v>88</v>
      </c>
      <c r="C239" s="118"/>
      <c r="D239" s="118">
        <v>34.83</v>
      </c>
      <c r="E239" s="118">
        <v>735.59</v>
      </c>
    </row>
    <row r="240" spans="1:5" ht="14.25" customHeight="1" x14ac:dyDescent="0.25">
      <c r="A240" s="96">
        <v>2024</v>
      </c>
      <c r="B240" s="97" t="s">
        <v>89</v>
      </c>
      <c r="C240" s="118"/>
      <c r="D240" s="118">
        <v>34.909999999999997</v>
      </c>
      <c r="E240" s="118">
        <v>691.31</v>
      </c>
    </row>
    <row r="241" spans="1:5" ht="14.25" customHeight="1" x14ac:dyDescent="0.25">
      <c r="A241" s="96">
        <v>2024</v>
      </c>
      <c r="B241" s="97" t="s">
        <v>90</v>
      </c>
      <c r="C241" s="118"/>
      <c r="D241" s="118">
        <v>35.1</v>
      </c>
      <c r="E241" s="118">
        <v>700.95</v>
      </c>
    </row>
    <row r="242" spans="1:5" ht="14.25" customHeight="1" x14ac:dyDescent="0.25">
      <c r="A242" s="96">
        <v>2024</v>
      </c>
      <c r="B242" s="97" t="s">
        <v>91</v>
      </c>
      <c r="C242" s="118"/>
      <c r="D242" s="118">
        <v>35</v>
      </c>
      <c r="E242" s="118">
        <v>658.82</v>
      </c>
    </row>
    <row r="243" spans="1:5" x14ac:dyDescent="0.25">
      <c r="A243" s="96">
        <v>2024</v>
      </c>
      <c r="B243" s="97" t="s">
        <v>92</v>
      </c>
      <c r="C243" s="118"/>
      <c r="D243" s="118">
        <v>34.880000000000003</v>
      </c>
      <c r="E243" s="118">
        <v>622.88</v>
      </c>
    </row>
    <row r="244" spans="1:5" x14ac:dyDescent="0.25">
      <c r="A244" s="96">
        <v>2024</v>
      </c>
      <c r="B244" s="97" t="s">
        <v>93</v>
      </c>
      <c r="C244" s="118"/>
      <c r="D244" s="118">
        <v>34.76</v>
      </c>
      <c r="E244" s="118">
        <v>661.9</v>
      </c>
    </row>
    <row r="245" spans="1:5" x14ac:dyDescent="0.25">
      <c r="A245" s="96">
        <v>2024</v>
      </c>
      <c r="B245" s="97" t="s">
        <v>94</v>
      </c>
      <c r="C245" s="118"/>
      <c r="D245" s="118">
        <v>34.72</v>
      </c>
      <c r="E245" s="118">
        <v>613.42999999999995</v>
      </c>
    </row>
    <row r="246" spans="1:5" x14ac:dyDescent="0.25">
      <c r="A246" s="96">
        <v>2024</v>
      </c>
      <c r="B246" s="97" t="s">
        <v>95</v>
      </c>
      <c r="C246" s="118"/>
      <c r="D246" s="118">
        <v>34.72</v>
      </c>
      <c r="E246" s="118">
        <v>589.16</v>
      </c>
    </row>
  </sheetData>
  <phoneticPr fontId="5" type="noConversion"/>
  <hyperlinks>
    <hyperlink ref="A5" r:id="rId1" xr:uid="{0FC965FE-CE48-4C18-9054-005CD48A49F5}"/>
  </hyperlinks>
  <pageMargins left="0" right="0" top="0.78740157480314965" bottom="0.39370078740157483" header="0.31496062992125984" footer="0.31496062992125984"/>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98" zoomScaleNormal="98" workbookViewId="0"/>
  </sheetViews>
  <sheetFormatPr defaultColWidth="8.26953125" defaultRowHeight="12.5" x14ac:dyDescent="0.25"/>
  <sheetData>
    <row r="1" spans="1:21" ht="18" customHeight="1" x14ac:dyDescent="0.3">
      <c r="A1" s="8" t="s">
        <v>28</v>
      </c>
      <c r="B1" s="6"/>
      <c r="C1" s="6"/>
      <c r="D1" s="6"/>
      <c r="E1" s="6"/>
      <c r="F1" s="6"/>
      <c r="G1" s="6"/>
      <c r="H1" s="6"/>
      <c r="I1" s="6"/>
      <c r="J1" s="6"/>
      <c r="K1" s="6"/>
      <c r="L1" s="6"/>
      <c r="M1" s="6"/>
      <c r="N1" s="6"/>
      <c r="O1" s="6"/>
      <c r="P1" s="6"/>
      <c r="Q1" s="6"/>
      <c r="R1" s="6"/>
      <c r="S1" s="6"/>
      <c r="T1" s="6"/>
      <c r="U1" s="6"/>
    </row>
    <row r="2" spans="1:21" ht="18" customHeight="1" x14ac:dyDescent="0.25">
      <c r="A2" s="21" t="s">
        <v>112</v>
      </c>
      <c r="B2" s="22"/>
      <c r="C2" s="22"/>
      <c r="D2" s="22"/>
      <c r="E2" s="22"/>
      <c r="F2" s="22"/>
      <c r="G2" s="22"/>
      <c r="H2" s="22"/>
      <c r="I2" s="22"/>
      <c r="J2" s="22"/>
      <c r="K2" s="21" t="s">
        <v>112</v>
      </c>
      <c r="L2" s="22"/>
      <c r="M2" s="22"/>
      <c r="N2" s="22"/>
      <c r="O2" s="22"/>
      <c r="P2" s="22"/>
      <c r="Q2" s="22"/>
      <c r="R2" s="22"/>
      <c r="S2" s="22"/>
      <c r="T2" s="22"/>
      <c r="U2" s="22"/>
    </row>
    <row r="3" spans="1:21" x14ac:dyDescent="0.25">
      <c r="A3" s="5"/>
      <c r="B3" s="5"/>
      <c r="C3" s="5"/>
      <c r="D3" s="5"/>
      <c r="E3" s="5"/>
      <c r="F3" s="5"/>
      <c r="G3" s="5"/>
      <c r="H3" s="5"/>
      <c r="I3" s="5"/>
      <c r="J3" s="5"/>
      <c r="K3" s="5"/>
      <c r="L3" s="5"/>
      <c r="M3" s="5"/>
      <c r="N3" s="5"/>
      <c r="O3" s="5"/>
      <c r="P3" s="5"/>
      <c r="Q3" s="5"/>
      <c r="R3" s="5"/>
      <c r="S3" s="5"/>
      <c r="T3" s="5"/>
      <c r="U3" s="5"/>
    </row>
    <row r="4" spans="1:21" x14ac:dyDescent="0.25">
      <c r="A4" s="5"/>
      <c r="B4" s="5"/>
      <c r="C4" s="5"/>
      <c r="D4" s="5"/>
      <c r="E4" s="5"/>
      <c r="F4" s="5"/>
      <c r="G4" s="5"/>
      <c r="H4" s="5"/>
      <c r="I4" s="5"/>
      <c r="J4" s="5"/>
      <c r="K4" s="5"/>
      <c r="L4" s="5"/>
      <c r="M4" s="5"/>
      <c r="N4" s="5"/>
      <c r="O4" s="5"/>
      <c r="P4" s="5"/>
      <c r="Q4" s="5"/>
      <c r="R4" s="5"/>
      <c r="S4" s="5"/>
      <c r="T4" s="5"/>
      <c r="U4" s="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5"/>
      <c r="C6" s="5"/>
      <c r="D6" s="5"/>
      <c r="E6" s="5"/>
      <c r="F6" s="5"/>
      <c r="G6" s="5"/>
      <c r="H6" s="5"/>
      <c r="I6" s="5"/>
      <c r="J6" s="5"/>
      <c r="K6" s="5"/>
      <c r="L6" s="5"/>
      <c r="M6" s="5"/>
      <c r="N6" s="5"/>
      <c r="O6" s="5"/>
      <c r="P6" s="5"/>
      <c r="Q6" s="5"/>
      <c r="R6" s="5"/>
      <c r="S6" s="5"/>
      <c r="T6" s="5"/>
      <c r="U6" s="5"/>
    </row>
    <row r="7" spans="1:21" x14ac:dyDescent="0.25">
      <c r="A7" s="5"/>
      <c r="B7" s="5"/>
      <c r="C7" s="5"/>
      <c r="D7" s="5"/>
      <c r="E7" s="5"/>
      <c r="F7" s="5"/>
      <c r="G7" s="5"/>
      <c r="H7" s="5"/>
      <c r="I7" s="5"/>
      <c r="J7" s="5"/>
      <c r="K7" s="5"/>
      <c r="L7" s="5"/>
      <c r="M7" s="5"/>
      <c r="N7" s="5"/>
      <c r="O7" s="5"/>
      <c r="P7" s="5"/>
      <c r="Q7" s="5"/>
      <c r="R7" s="5"/>
      <c r="S7" s="5"/>
      <c r="T7" s="5"/>
      <c r="U7" s="5"/>
    </row>
    <row r="8" spans="1:21" x14ac:dyDescent="0.25">
      <c r="A8" s="5"/>
      <c r="B8" s="5"/>
      <c r="C8" s="5"/>
      <c r="D8" s="5"/>
      <c r="E8" s="5"/>
      <c r="F8" s="5"/>
      <c r="G8" s="5"/>
      <c r="H8" s="5"/>
      <c r="I8" s="5"/>
      <c r="J8" s="5"/>
      <c r="K8" s="5"/>
      <c r="L8" s="5"/>
      <c r="M8" s="5"/>
      <c r="N8" s="5"/>
      <c r="O8" s="5"/>
      <c r="P8" s="5"/>
      <c r="Q8" s="5"/>
      <c r="R8" s="5"/>
      <c r="S8" s="5"/>
      <c r="T8" s="5"/>
      <c r="U8" s="5"/>
    </row>
    <row r="9" spans="1:21" x14ac:dyDescent="0.25">
      <c r="A9" s="5"/>
      <c r="B9" s="5"/>
      <c r="C9" s="5"/>
      <c r="D9" s="5"/>
      <c r="E9" s="5"/>
      <c r="F9" s="5"/>
      <c r="G9" s="5"/>
      <c r="H9" s="5"/>
      <c r="I9" s="5"/>
      <c r="J9" s="5"/>
      <c r="K9" s="5"/>
      <c r="L9" s="5"/>
      <c r="M9" s="5"/>
      <c r="N9" s="5"/>
      <c r="O9" s="5"/>
      <c r="P9" s="5"/>
      <c r="Q9" s="5"/>
      <c r="R9" s="5"/>
      <c r="S9" s="5"/>
      <c r="T9" s="5"/>
      <c r="U9" s="5"/>
    </row>
    <row r="10" spans="1:21" x14ac:dyDescent="0.25">
      <c r="A10" s="5"/>
      <c r="B10" s="5"/>
      <c r="C10" s="5"/>
      <c r="D10" s="5"/>
      <c r="E10" s="5"/>
      <c r="F10" s="5"/>
      <c r="G10" s="5"/>
      <c r="H10" s="5"/>
      <c r="I10" s="5"/>
      <c r="J10" s="5"/>
      <c r="K10" s="5"/>
      <c r="L10" s="5"/>
      <c r="M10" s="5"/>
      <c r="N10" s="5"/>
      <c r="O10" s="5"/>
      <c r="P10" s="5"/>
      <c r="Q10" s="5"/>
      <c r="R10" s="5"/>
      <c r="S10" s="5"/>
      <c r="T10" s="5"/>
      <c r="U10" s="5"/>
    </row>
    <row r="11" spans="1:21" x14ac:dyDescent="0.25">
      <c r="A11" s="5"/>
      <c r="B11" s="5"/>
      <c r="C11" s="5"/>
      <c r="D11" s="5"/>
      <c r="E11" s="5"/>
      <c r="F11" s="5"/>
      <c r="G11" s="5"/>
      <c r="H11" s="5"/>
      <c r="I11" s="5"/>
      <c r="J11" s="5"/>
      <c r="K11" s="5"/>
      <c r="L11" s="5"/>
      <c r="M11" s="5"/>
      <c r="N11" s="5"/>
      <c r="O11" s="5"/>
      <c r="P11" s="5"/>
      <c r="Q11" s="5"/>
      <c r="R11" s="5"/>
      <c r="S11" s="5"/>
      <c r="T11" s="5"/>
      <c r="U11" s="5"/>
    </row>
    <row r="12" spans="1:21" x14ac:dyDescent="0.25">
      <c r="A12" s="5"/>
      <c r="B12" s="5"/>
      <c r="C12" s="5"/>
      <c r="D12" s="5"/>
      <c r="E12" s="5"/>
      <c r="F12" s="5"/>
      <c r="G12" s="5"/>
      <c r="H12" s="5"/>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x14ac:dyDescent="0.25">
      <c r="A14" s="5"/>
      <c r="B14" s="5"/>
      <c r="C14" s="5"/>
      <c r="D14" s="5"/>
      <c r="E14" s="5"/>
      <c r="F14" s="5"/>
      <c r="G14" s="5"/>
      <c r="H14" s="5"/>
      <c r="I14" s="5"/>
      <c r="J14" s="5"/>
      <c r="K14" s="5"/>
      <c r="L14" s="5"/>
      <c r="M14" s="5"/>
      <c r="N14" s="5"/>
      <c r="O14" s="5"/>
      <c r="P14" s="5"/>
      <c r="Q14" s="5"/>
      <c r="R14" s="5"/>
      <c r="S14" s="5"/>
      <c r="T14" s="5"/>
      <c r="U14" s="5"/>
    </row>
    <row r="15" spans="1:21" x14ac:dyDescent="0.25">
      <c r="A15" s="5"/>
      <c r="B15" s="5"/>
      <c r="C15" s="5"/>
      <c r="D15" s="5"/>
      <c r="E15" s="5"/>
      <c r="F15" s="5"/>
      <c r="G15" s="5"/>
      <c r="H15" s="5"/>
      <c r="I15" s="5"/>
      <c r="J15" s="5"/>
      <c r="K15" s="5"/>
      <c r="L15" s="5"/>
      <c r="M15" s="5"/>
      <c r="N15" s="5"/>
      <c r="O15" s="5"/>
      <c r="P15" s="5"/>
      <c r="Q15" s="5"/>
      <c r="R15" s="5"/>
      <c r="S15" s="5"/>
      <c r="T15" s="5"/>
      <c r="U15" s="5"/>
    </row>
    <row r="16" spans="1:21" x14ac:dyDescent="0.25">
      <c r="A16" s="5"/>
      <c r="B16" s="5"/>
      <c r="C16" s="5"/>
      <c r="D16" s="5"/>
      <c r="E16" s="5"/>
      <c r="F16" s="5"/>
      <c r="G16" s="5"/>
      <c r="H16" s="5"/>
      <c r="I16" s="5"/>
      <c r="J16" s="5"/>
      <c r="K16" s="5"/>
      <c r="L16" s="5"/>
      <c r="M16" s="5"/>
      <c r="N16" s="5"/>
      <c r="O16" s="5"/>
      <c r="P16" s="5"/>
      <c r="Q16" s="5"/>
      <c r="R16" s="5"/>
      <c r="S16" s="5"/>
      <c r="T16" s="5"/>
      <c r="U16" s="5"/>
    </row>
    <row r="17" spans="1:21" x14ac:dyDescent="0.25">
      <c r="A17" s="5"/>
      <c r="B17" s="5"/>
      <c r="C17" s="5"/>
      <c r="D17" s="5"/>
      <c r="E17" s="5"/>
      <c r="F17" s="5"/>
      <c r="G17" s="5"/>
      <c r="H17" s="5"/>
      <c r="I17" s="5"/>
      <c r="J17" s="5"/>
      <c r="K17" s="5"/>
      <c r="L17" s="5"/>
      <c r="M17" s="5"/>
      <c r="N17" s="5"/>
      <c r="O17" s="5"/>
      <c r="P17" s="5"/>
      <c r="Q17" s="5"/>
      <c r="R17" s="5"/>
      <c r="S17" s="5"/>
      <c r="T17" s="5"/>
      <c r="U17" s="5"/>
    </row>
    <row r="18" spans="1:21" x14ac:dyDescent="0.25">
      <c r="A18" s="5"/>
      <c r="B18" s="5"/>
      <c r="C18" s="5"/>
      <c r="D18" s="5"/>
      <c r="E18" s="5"/>
      <c r="F18" s="5"/>
      <c r="G18" s="5"/>
      <c r="H18" s="5"/>
      <c r="I18" s="5"/>
      <c r="J18" s="5"/>
      <c r="K18" s="5"/>
      <c r="L18" s="5"/>
      <c r="M18" s="5"/>
      <c r="N18" s="5"/>
      <c r="O18" s="5"/>
      <c r="P18" s="5"/>
      <c r="Q18" s="5"/>
      <c r="R18" s="5"/>
      <c r="S18" s="5"/>
      <c r="T18" s="5"/>
      <c r="U18" s="5"/>
    </row>
    <row r="19" spans="1:21" x14ac:dyDescent="0.25">
      <c r="A19" s="5"/>
      <c r="B19" s="5"/>
      <c r="C19" s="5"/>
      <c r="D19" s="5"/>
      <c r="E19" s="5"/>
      <c r="F19" s="5"/>
      <c r="G19" s="5"/>
      <c r="H19" s="5"/>
      <c r="I19" s="5"/>
      <c r="J19" s="5"/>
      <c r="K19" s="5"/>
      <c r="L19" s="5"/>
      <c r="M19" s="5"/>
      <c r="N19" s="5"/>
      <c r="O19" s="5"/>
      <c r="P19" s="5"/>
      <c r="Q19" s="5"/>
      <c r="R19" s="5"/>
      <c r="S19" s="5"/>
      <c r="T19" s="5"/>
      <c r="U19" s="5"/>
    </row>
    <row r="20" spans="1:21" x14ac:dyDescent="0.25">
      <c r="A20" s="5"/>
      <c r="B20" s="5"/>
      <c r="C20" s="5"/>
      <c r="D20" s="5"/>
      <c r="E20" s="5"/>
      <c r="F20" s="5"/>
      <c r="G20" s="5"/>
      <c r="H20" s="5"/>
      <c r="I20" s="5"/>
      <c r="J20" s="5"/>
      <c r="K20" s="5"/>
      <c r="L20" s="5"/>
      <c r="M20" s="5"/>
      <c r="N20" s="5"/>
      <c r="O20" s="5"/>
      <c r="P20" s="5"/>
      <c r="Q20" s="5"/>
      <c r="R20" s="5"/>
      <c r="S20" s="5"/>
      <c r="T20" s="5"/>
      <c r="U20" s="5"/>
    </row>
    <row r="21" spans="1:2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ht="13" x14ac:dyDescent="0.3">
      <c r="A23" s="6"/>
      <c r="B23" s="6"/>
      <c r="C23" s="6"/>
      <c r="D23" s="6"/>
      <c r="E23" s="6"/>
      <c r="F23" s="6"/>
      <c r="G23" s="6"/>
      <c r="H23" s="6"/>
      <c r="I23" s="6"/>
      <c r="J23" s="6"/>
      <c r="K23" s="6"/>
      <c r="L23" s="6"/>
      <c r="M23" s="6"/>
      <c r="N23" s="6"/>
      <c r="O23" s="6"/>
      <c r="P23" s="6"/>
      <c r="Q23" s="6"/>
      <c r="R23" s="6"/>
      <c r="S23" s="6"/>
      <c r="T23" s="6"/>
      <c r="U23" s="6"/>
    </row>
    <row r="24" spans="1:21" x14ac:dyDescent="0.25">
      <c r="A24" s="5"/>
      <c r="B24" s="5"/>
      <c r="C24" s="5"/>
      <c r="D24" s="5"/>
      <c r="E24" s="5"/>
      <c r="F24" s="5"/>
      <c r="G24" s="5"/>
      <c r="H24" s="5"/>
      <c r="I24" s="5"/>
      <c r="J24" s="5"/>
      <c r="K24" s="5"/>
      <c r="L24" s="5"/>
      <c r="M24" s="5"/>
      <c r="N24" s="5"/>
      <c r="O24" s="5"/>
      <c r="P24" s="5"/>
      <c r="Q24" s="5"/>
      <c r="R24" s="5"/>
      <c r="S24" s="5"/>
      <c r="T24" s="5"/>
      <c r="U24" s="5"/>
    </row>
    <row r="25" spans="1:21" ht="18" customHeight="1" x14ac:dyDescent="0.25">
      <c r="A25" s="21" t="s">
        <v>112</v>
      </c>
      <c r="B25" s="22"/>
      <c r="C25" s="22"/>
      <c r="D25" s="22"/>
      <c r="E25" s="22"/>
      <c r="F25" s="22"/>
      <c r="G25" s="22"/>
      <c r="H25" s="22"/>
      <c r="I25" s="22"/>
      <c r="J25" s="22"/>
      <c r="K25" s="21" t="s">
        <v>112</v>
      </c>
      <c r="L25" s="22"/>
      <c r="M25" s="22"/>
      <c r="N25" s="22"/>
      <c r="O25" s="22"/>
      <c r="P25" s="22"/>
      <c r="Q25" s="22"/>
      <c r="R25" s="22"/>
      <c r="S25" s="22"/>
      <c r="T25" s="22"/>
      <c r="U25" s="22"/>
    </row>
    <row r="26" spans="1:21" x14ac:dyDescent="0.25">
      <c r="A26" s="5"/>
      <c r="B26" s="5"/>
      <c r="C26" s="5"/>
      <c r="D26" s="5"/>
      <c r="E26" s="5"/>
      <c r="F26" s="5"/>
      <c r="G26" s="5"/>
      <c r="H26" s="5"/>
      <c r="I26" s="5"/>
      <c r="J26" s="5"/>
      <c r="K26" s="5"/>
      <c r="L26" s="5"/>
      <c r="M26" s="5"/>
      <c r="N26" s="5"/>
      <c r="O26" s="5"/>
      <c r="P26" s="5"/>
      <c r="Q26" s="5"/>
      <c r="R26" s="5"/>
      <c r="S26" s="5"/>
      <c r="T26" s="5"/>
      <c r="U26" s="5"/>
    </row>
    <row r="27" spans="1:21" x14ac:dyDescent="0.25">
      <c r="A27" s="5"/>
      <c r="B27" s="5"/>
      <c r="C27" s="5"/>
      <c r="D27" s="5"/>
      <c r="E27" s="5"/>
      <c r="F27" s="5"/>
      <c r="G27" s="5"/>
      <c r="H27" s="5"/>
      <c r="I27" s="5"/>
      <c r="J27" s="5"/>
      <c r="K27" s="5"/>
      <c r="L27" s="5"/>
      <c r="M27" s="5"/>
      <c r="N27" s="5"/>
      <c r="O27" s="5"/>
      <c r="P27" s="5"/>
      <c r="Q27" s="5"/>
      <c r="R27" s="5"/>
      <c r="S27" s="5"/>
      <c r="T27" s="5"/>
      <c r="U27" s="5"/>
    </row>
    <row r="28" spans="1:21" x14ac:dyDescent="0.25">
      <c r="A28" s="5"/>
      <c r="B28" s="5"/>
      <c r="C28" s="5"/>
      <c r="D28" s="5"/>
      <c r="E28" s="5"/>
      <c r="F28" s="5"/>
      <c r="G28" s="5"/>
      <c r="H28" s="5"/>
      <c r="I28" s="5"/>
      <c r="J28" s="5"/>
      <c r="K28" s="5"/>
      <c r="L28" s="5"/>
      <c r="M28" s="5"/>
      <c r="N28" s="5"/>
      <c r="O28" s="5"/>
      <c r="P28" s="5"/>
      <c r="Q28" s="5"/>
      <c r="R28" s="5"/>
      <c r="S28" s="5"/>
      <c r="T28" s="5"/>
      <c r="U28" s="5"/>
    </row>
    <row r="29" spans="1:21" x14ac:dyDescent="0.25">
      <c r="A29" s="5"/>
      <c r="B29" s="5"/>
      <c r="C29" s="5"/>
      <c r="D29" s="5"/>
      <c r="E29" s="5"/>
      <c r="F29" s="5"/>
      <c r="G29" s="5"/>
      <c r="H29" s="5"/>
      <c r="I29" s="5"/>
      <c r="J29" s="5"/>
      <c r="K29" s="5"/>
      <c r="L29" s="5"/>
      <c r="M29" s="5"/>
      <c r="N29" s="5"/>
      <c r="O29" s="5"/>
      <c r="P29" s="5"/>
      <c r="Q29" s="5"/>
      <c r="R29" s="5"/>
      <c r="S29" s="5"/>
      <c r="T29" s="5"/>
      <c r="U29" s="5"/>
    </row>
    <row r="30" spans="1:21" x14ac:dyDescent="0.25">
      <c r="A30" s="5"/>
      <c r="B30" s="5"/>
      <c r="C30" s="5"/>
      <c r="D30" s="5"/>
      <c r="E30" s="5"/>
      <c r="F30" s="5"/>
      <c r="G30" s="5"/>
      <c r="H30" s="5"/>
      <c r="I30" s="5"/>
      <c r="J30" s="5"/>
      <c r="K30" s="5"/>
      <c r="L30" s="5"/>
      <c r="M30" s="5"/>
      <c r="N30" s="5"/>
      <c r="O30" s="5"/>
      <c r="P30" s="5"/>
      <c r="Q30" s="5"/>
      <c r="R30" s="5"/>
      <c r="S30" s="5"/>
      <c r="T30" s="5"/>
      <c r="U30" s="5"/>
    </row>
    <row r="31" spans="1:21" x14ac:dyDescent="0.25">
      <c r="A31" s="5"/>
      <c r="B31" s="5"/>
      <c r="C31" s="5"/>
      <c r="D31" s="5"/>
      <c r="E31" s="5"/>
      <c r="F31" s="5"/>
      <c r="G31" s="5"/>
      <c r="H31" s="5"/>
      <c r="I31" s="5"/>
      <c r="J31" s="5"/>
      <c r="K31" s="5"/>
      <c r="L31" s="5"/>
      <c r="M31" s="5"/>
      <c r="N31" s="5"/>
      <c r="O31" s="5"/>
      <c r="P31" s="5"/>
      <c r="Q31" s="5"/>
      <c r="R31" s="5"/>
      <c r="S31" s="5"/>
      <c r="T31" s="5"/>
      <c r="U31" s="5"/>
    </row>
    <row r="32" spans="1:21"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ht="6" customHeight="1" x14ac:dyDescent="0.25">
      <c r="A45" s="5"/>
      <c r="B45" s="5"/>
      <c r="C45" s="5"/>
      <c r="D45" s="5"/>
      <c r="E45" s="5"/>
      <c r="F45" s="5"/>
      <c r="G45" s="5"/>
      <c r="H45" s="5"/>
      <c r="I45" s="5"/>
      <c r="J45" s="5"/>
      <c r="K45" s="5"/>
      <c r="L45" s="5"/>
      <c r="M45" s="5"/>
      <c r="N45" s="5"/>
      <c r="O45" s="5"/>
      <c r="P45" s="5"/>
      <c r="Q45" s="5"/>
      <c r="R45" s="5"/>
      <c r="S45" s="5"/>
      <c r="T45" s="5"/>
      <c r="U45" s="5"/>
    </row>
    <row r="46" spans="1:21" ht="15.5" x14ac:dyDescent="0.3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4"/>
  <sheetViews>
    <sheetView showGridLines="0" zoomScaleNormal="100" workbookViewId="0"/>
  </sheetViews>
  <sheetFormatPr defaultColWidth="9.26953125" defaultRowHeight="12.5" x14ac:dyDescent="0.25"/>
  <cols>
    <col min="1" max="1" width="37.1796875" customWidth="1"/>
    <col min="2" max="2" width="28.7265625" customWidth="1"/>
    <col min="3" max="8" width="24.7265625" customWidth="1"/>
  </cols>
  <sheetData>
    <row r="1" spans="1:8" ht="18" customHeight="1" x14ac:dyDescent="0.25">
      <c r="A1" s="17" t="s">
        <v>104</v>
      </c>
      <c r="B1" s="33"/>
      <c r="C1" s="33"/>
      <c r="D1" s="33"/>
      <c r="E1" s="33"/>
      <c r="F1" s="33"/>
      <c r="G1" s="33"/>
      <c r="H1" s="33"/>
    </row>
    <row r="2" spans="1:8" ht="18" customHeight="1" x14ac:dyDescent="0.25">
      <c r="A2" s="34" t="s">
        <v>60</v>
      </c>
      <c r="B2" s="32"/>
      <c r="C2" s="33"/>
      <c r="D2" s="33"/>
      <c r="E2" s="33"/>
      <c r="F2" s="33"/>
      <c r="G2" s="33"/>
      <c r="H2" s="33"/>
    </row>
    <row r="3" spans="1:8" ht="14" x14ac:dyDescent="0.25">
      <c r="A3" s="119" t="s">
        <v>114</v>
      </c>
      <c r="B3" s="32"/>
      <c r="C3" s="33"/>
      <c r="D3" s="33"/>
      <c r="E3" s="33"/>
      <c r="F3" s="33"/>
      <c r="G3" s="33"/>
      <c r="H3" s="33"/>
    </row>
    <row r="4" spans="1:8" ht="14" x14ac:dyDescent="0.25">
      <c r="A4" s="34" t="s">
        <v>61</v>
      </c>
      <c r="B4" s="32"/>
      <c r="C4" s="33"/>
      <c r="D4" s="33"/>
      <c r="E4" s="33"/>
      <c r="F4" s="33"/>
      <c r="G4" s="33"/>
      <c r="H4" s="33"/>
    </row>
    <row r="5" spans="1:8" ht="14" x14ac:dyDescent="0.25">
      <c r="A5" s="119" t="s">
        <v>115</v>
      </c>
      <c r="B5" s="32"/>
      <c r="C5" s="33"/>
      <c r="D5" s="33"/>
      <c r="E5" s="33"/>
      <c r="F5" s="33"/>
      <c r="G5" s="33"/>
      <c r="H5" s="33"/>
    </row>
    <row r="6" spans="1:8" ht="14" x14ac:dyDescent="0.25">
      <c r="A6" s="31" t="s">
        <v>310</v>
      </c>
      <c r="B6" s="32"/>
      <c r="C6" s="33"/>
      <c r="D6" s="33"/>
      <c r="E6" s="33"/>
      <c r="F6" s="33"/>
      <c r="G6" s="33"/>
      <c r="H6" s="33"/>
    </row>
    <row r="7" spans="1:8" ht="14" x14ac:dyDescent="0.25">
      <c r="A7" s="31" t="s">
        <v>39</v>
      </c>
      <c r="B7" s="32"/>
      <c r="C7" s="33"/>
      <c r="D7" s="33"/>
      <c r="E7" s="33"/>
      <c r="F7" s="33"/>
      <c r="G7" s="33"/>
      <c r="H7" s="33"/>
    </row>
    <row r="8" spans="1:8" ht="14" x14ac:dyDescent="0.25">
      <c r="A8" s="119" t="s">
        <v>116</v>
      </c>
      <c r="B8" s="32"/>
      <c r="C8" s="33"/>
      <c r="D8" s="33"/>
      <c r="E8" s="33"/>
      <c r="F8" s="33"/>
      <c r="G8" s="33"/>
      <c r="H8" s="33"/>
    </row>
    <row r="9" spans="1:8" ht="30.65" customHeight="1" x14ac:dyDescent="0.35">
      <c r="A9" s="110" t="s">
        <v>38</v>
      </c>
      <c r="B9" s="32"/>
      <c r="C9" s="33"/>
      <c r="D9" s="33"/>
      <c r="E9" s="33"/>
      <c r="F9" s="33"/>
      <c r="G9" s="33"/>
      <c r="H9" s="33"/>
    </row>
    <row r="10" spans="1:8" ht="14" x14ac:dyDescent="0.25">
      <c r="A10" s="31" t="s">
        <v>43</v>
      </c>
      <c r="B10" s="32"/>
      <c r="C10" s="33"/>
      <c r="D10" s="33"/>
      <c r="E10" s="33"/>
      <c r="F10" s="33"/>
      <c r="G10" s="33"/>
      <c r="H10" s="33"/>
    </row>
    <row r="11" spans="1:8" ht="14" x14ac:dyDescent="0.25">
      <c r="A11" s="35" t="s">
        <v>3</v>
      </c>
      <c r="B11" s="33"/>
      <c r="C11" s="36" t="s">
        <v>40</v>
      </c>
      <c r="D11" s="33"/>
      <c r="E11" s="33"/>
      <c r="F11" s="33"/>
      <c r="G11" s="33"/>
      <c r="H11" s="33"/>
    </row>
    <row r="12" spans="1:8" ht="14" x14ac:dyDescent="0.25">
      <c r="A12" s="35"/>
      <c r="B12" s="33"/>
      <c r="C12" s="36" t="s">
        <v>49</v>
      </c>
      <c r="D12" s="33"/>
      <c r="E12" s="33"/>
      <c r="F12" s="33"/>
      <c r="G12" s="33"/>
      <c r="H12" s="33"/>
    </row>
    <row r="13" spans="1:8" ht="14" x14ac:dyDescent="0.25">
      <c r="A13" s="35" t="s">
        <v>2</v>
      </c>
      <c r="B13" s="33"/>
      <c r="C13" s="36" t="s">
        <v>41</v>
      </c>
      <c r="D13" s="33"/>
      <c r="E13" s="33"/>
      <c r="F13" s="33"/>
      <c r="G13" s="33"/>
      <c r="H13" s="33"/>
    </row>
    <row r="14" spans="1:8" ht="14" x14ac:dyDescent="0.25">
      <c r="A14" s="35" t="s">
        <v>8</v>
      </c>
      <c r="B14" s="33"/>
      <c r="C14" s="36" t="s">
        <v>42</v>
      </c>
      <c r="D14" s="33"/>
      <c r="E14" s="33"/>
      <c r="F14" s="33"/>
      <c r="G14" s="33"/>
      <c r="H14" s="33"/>
    </row>
    <row r="15" spans="1:8" ht="14" x14ac:dyDescent="0.25">
      <c r="A15" s="35" t="s">
        <v>4</v>
      </c>
      <c r="B15" s="33"/>
      <c r="C15" s="36" t="s">
        <v>48</v>
      </c>
      <c r="D15" s="33"/>
      <c r="E15" s="33"/>
      <c r="F15" s="33"/>
      <c r="G15" s="33"/>
      <c r="H15" s="33"/>
    </row>
    <row r="16" spans="1:8" ht="14" x14ac:dyDescent="0.25">
      <c r="A16" s="35" t="s">
        <v>44</v>
      </c>
      <c r="B16" s="33"/>
      <c r="C16" s="36" t="s">
        <v>45</v>
      </c>
      <c r="D16" s="33"/>
      <c r="E16" s="33"/>
      <c r="F16" s="33"/>
      <c r="G16" s="33"/>
      <c r="H16" s="33"/>
    </row>
    <row r="17" spans="1:8" ht="14" x14ac:dyDescent="0.25">
      <c r="A17" s="35"/>
      <c r="B17" s="33"/>
      <c r="C17" s="36" t="s">
        <v>46</v>
      </c>
      <c r="D17" s="33"/>
      <c r="E17" s="33"/>
      <c r="F17" s="33"/>
      <c r="G17" s="33"/>
      <c r="H17" s="33"/>
    </row>
    <row r="18" spans="1:8" ht="14" x14ac:dyDescent="0.25">
      <c r="A18" s="22"/>
      <c r="B18" s="33"/>
      <c r="C18" s="36" t="s">
        <v>47</v>
      </c>
      <c r="D18" s="33"/>
      <c r="E18" s="33"/>
      <c r="F18" s="33"/>
      <c r="G18" s="33"/>
      <c r="H18" s="33"/>
    </row>
    <row r="19" spans="1:8" ht="18" customHeight="1" x14ac:dyDescent="0.25">
      <c r="A19" s="31" t="s">
        <v>59</v>
      </c>
      <c r="B19" s="32"/>
      <c r="C19" s="33"/>
      <c r="D19" s="33"/>
      <c r="E19" s="33"/>
      <c r="F19" s="33"/>
      <c r="G19" s="33"/>
      <c r="H19" s="33"/>
    </row>
    <row r="20" spans="1:8" ht="32.25" customHeight="1" x14ac:dyDescent="0.25">
      <c r="A20" s="144" t="s">
        <v>311</v>
      </c>
      <c r="B20" s="29" t="s">
        <v>50</v>
      </c>
      <c r="C20" s="29" t="s">
        <v>51</v>
      </c>
      <c r="D20" s="29"/>
      <c r="E20" s="29"/>
      <c r="F20" s="29"/>
      <c r="G20" s="111"/>
      <c r="H20" s="111"/>
    </row>
    <row r="21" spans="1:8" ht="15" customHeight="1" x14ac:dyDescent="0.25">
      <c r="A21" s="30" t="s">
        <v>3</v>
      </c>
      <c r="B21" s="28" t="s">
        <v>10</v>
      </c>
      <c r="C21" s="28" t="s">
        <v>58</v>
      </c>
      <c r="D21" s="28"/>
      <c r="E21" s="28"/>
      <c r="F21" s="28"/>
      <c r="G21" s="28"/>
      <c r="H21" s="28"/>
    </row>
    <row r="22" spans="1:8" ht="15" customHeight="1" x14ac:dyDescent="0.25">
      <c r="A22" s="30" t="s">
        <v>0</v>
      </c>
      <c r="B22" s="28" t="s">
        <v>11</v>
      </c>
      <c r="C22" s="28" t="s">
        <v>57</v>
      </c>
      <c r="D22" s="28"/>
      <c r="E22" s="28"/>
      <c r="F22" s="28"/>
      <c r="G22" s="28"/>
      <c r="H22" s="28"/>
    </row>
    <row r="23" spans="1:8" ht="15" customHeight="1" x14ac:dyDescent="0.25">
      <c r="A23" s="30" t="s">
        <v>30</v>
      </c>
      <c r="B23" s="28" t="s">
        <v>12</v>
      </c>
      <c r="C23" s="28" t="s">
        <v>56</v>
      </c>
      <c r="D23" s="28"/>
      <c r="E23" s="28"/>
      <c r="F23" s="28"/>
      <c r="G23" s="28"/>
      <c r="H23" s="28"/>
    </row>
    <row r="24" spans="1:8" ht="15" customHeight="1" x14ac:dyDescent="0.25">
      <c r="A24" s="30" t="s">
        <v>4</v>
      </c>
      <c r="B24" s="28" t="s">
        <v>13</v>
      </c>
      <c r="C24" s="28" t="s">
        <v>55</v>
      </c>
      <c r="D24" s="28"/>
      <c r="E24" s="28"/>
      <c r="F24" s="28"/>
      <c r="G24" s="28"/>
      <c r="H24" s="28"/>
    </row>
    <row r="25" spans="1:8" ht="15" customHeight="1" x14ac:dyDescent="0.25">
      <c r="A25" s="30" t="s">
        <v>5</v>
      </c>
      <c r="B25" s="28" t="s">
        <v>14</v>
      </c>
      <c r="C25" s="28" t="s">
        <v>54</v>
      </c>
      <c r="D25" s="28"/>
      <c r="E25" s="28"/>
      <c r="F25" s="28"/>
      <c r="G25" s="28"/>
      <c r="H25" s="28"/>
    </row>
    <row r="26" spans="1:8" ht="15" customHeight="1" x14ac:dyDescent="0.25">
      <c r="A26" s="30" t="s">
        <v>6</v>
      </c>
      <c r="B26" s="28" t="s">
        <v>15</v>
      </c>
      <c r="C26" s="28" t="s">
        <v>53</v>
      </c>
      <c r="D26" s="28"/>
      <c r="E26" s="28"/>
      <c r="F26" s="28"/>
      <c r="G26" s="28"/>
      <c r="H26" s="28"/>
    </row>
    <row r="27" spans="1:8" ht="15" customHeight="1" x14ac:dyDescent="0.25">
      <c r="A27" s="30" t="s">
        <v>31</v>
      </c>
      <c r="B27" s="28" t="s">
        <v>16</v>
      </c>
      <c r="C27" s="28" t="s">
        <v>52</v>
      </c>
      <c r="D27" s="28"/>
      <c r="E27" s="28"/>
      <c r="F27" s="28"/>
      <c r="G27" s="28"/>
      <c r="H27" s="28"/>
    </row>
    <row r="28" spans="1:8" ht="15" customHeight="1" x14ac:dyDescent="0.25">
      <c r="A28" s="30" t="s">
        <v>1</v>
      </c>
      <c r="B28" s="28" t="s">
        <v>63</v>
      </c>
      <c r="C28" s="28" t="s">
        <v>64</v>
      </c>
      <c r="D28" s="28"/>
      <c r="E28" s="28"/>
      <c r="F28" s="28"/>
      <c r="G28" s="28"/>
      <c r="H28" s="28"/>
    </row>
    <row r="29" spans="1:8" ht="18" customHeight="1" x14ac:dyDescent="0.25">
      <c r="A29" s="31" t="s">
        <v>62</v>
      </c>
      <c r="B29" s="32"/>
      <c r="C29" s="33"/>
      <c r="D29" s="33"/>
      <c r="E29" s="33"/>
      <c r="F29" s="33"/>
      <c r="G29" s="33"/>
      <c r="H29" s="33"/>
    </row>
    <row r="30" spans="1:8" ht="25.5" customHeight="1" x14ac:dyDescent="0.35">
      <c r="A30" s="110" t="s">
        <v>32</v>
      </c>
      <c r="B30" s="32"/>
      <c r="C30" s="33"/>
      <c r="D30" s="33"/>
      <c r="E30" s="33"/>
      <c r="F30" s="33"/>
      <c r="G30" s="33"/>
      <c r="H30" s="33"/>
    </row>
    <row r="31" spans="1:8" ht="14" x14ac:dyDescent="0.25">
      <c r="A31" s="34" t="s">
        <v>34</v>
      </c>
      <c r="B31" s="32"/>
      <c r="C31" s="33"/>
      <c r="D31" s="33"/>
      <c r="E31" s="33"/>
      <c r="F31" s="33"/>
      <c r="G31" s="33"/>
      <c r="H31" s="33"/>
    </row>
    <row r="32" spans="1:8" ht="14" x14ac:dyDescent="0.25">
      <c r="A32" s="34" t="s">
        <v>35</v>
      </c>
      <c r="B32" s="33"/>
      <c r="C32" s="33"/>
      <c r="D32" s="33"/>
      <c r="E32" s="33"/>
      <c r="F32" s="33"/>
      <c r="G32" s="33"/>
      <c r="H32" s="33"/>
    </row>
    <row r="33" spans="1:8" ht="14" x14ac:dyDescent="0.25">
      <c r="A33" s="34" t="s">
        <v>36</v>
      </c>
      <c r="B33" s="33"/>
      <c r="C33" s="33"/>
      <c r="D33" s="33"/>
      <c r="E33" s="33"/>
      <c r="F33" s="33"/>
      <c r="G33" s="33"/>
      <c r="H33" s="33"/>
    </row>
    <row r="34" spans="1:8" ht="14" x14ac:dyDescent="0.25">
      <c r="A34" s="34" t="s">
        <v>37</v>
      </c>
      <c r="B34" s="32"/>
      <c r="C34" s="33"/>
      <c r="D34" s="33"/>
      <c r="E34" s="33"/>
      <c r="F34" s="33"/>
      <c r="G34" s="33"/>
      <c r="H34" s="33"/>
    </row>
    <row r="35" spans="1:8" ht="14" x14ac:dyDescent="0.25">
      <c r="A35" s="34" t="s">
        <v>33</v>
      </c>
      <c r="B35" s="32"/>
      <c r="C35" s="33"/>
      <c r="D35" s="33"/>
      <c r="E35" s="33"/>
      <c r="F35" s="33"/>
      <c r="G35" s="33"/>
      <c r="H35" s="33"/>
    </row>
    <row r="36" spans="1:8" ht="14" x14ac:dyDescent="0.25">
      <c r="A36" s="34" t="s">
        <v>315</v>
      </c>
      <c r="B36" s="32"/>
      <c r="C36" s="33"/>
      <c r="D36" s="33"/>
      <c r="E36" s="33"/>
      <c r="F36" s="33"/>
      <c r="G36" s="33"/>
      <c r="H36" s="33"/>
    </row>
    <row r="37" spans="1:8" ht="14" x14ac:dyDescent="0.25">
      <c r="A37" s="119" t="s">
        <v>314</v>
      </c>
      <c r="B37" s="32"/>
      <c r="C37" s="33"/>
      <c r="D37" s="33"/>
      <c r="E37" s="33"/>
      <c r="F37" s="33"/>
      <c r="G37" s="33"/>
      <c r="H37" s="33"/>
    </row>
    <row r="38" spans="1:8" ht="25.5" customHeight="1" x14ac:dyDescent="0.3">
      <c r="A38" s="114" t="s">
        <v>26</v>
      </c>
      <c r="B38" s="37"/>
      <c r="C38" s="37"/>
      <c r="D38" s="37"/>
      <c r="E38" s="37"/>
      <c r="F38" s="37"/>
      <c r="G38" s="37"/>
      <c r="H38" s="37"/>
    </row>
    <row r="39" spans="1:8" ht="14" x14ac:dyDescent="0.25">
      <c r="A39" s="38" t="s">
        <v>66</v>
      </c>
      <c r="B39" s="39" t="s">
        <v>7</v>
      </c>
      <c r="C39" s="39" t="s">
        <v>5</v>
      </c>
      <c r="D39" s="39" t="s">
        <v>3</v>
      </c>
      <c r="E39" s="40" t="s">
        <v>2</v>
      </c>
      <c r="F39" s="39" t="s">
        <v>8</v>
      </c>
      <c r="G39" s="39" t="s">
        <v>4</v>
      </c>
      <c r="H39" s="39" t="s">
        <v>9</v>
      </c>
    </row>
    <row r="40" spans="1:8" ht="14" x14ac:dyDescent="0.25">
      <c r="A40" s="41">
        <v>1996</v>
      </c>
      <c r="B40" s="42">
        <v>1000</v>
      </c>
      <c r="C40" s="42">
        <v>45</v>
      </c>
      <c r="D40" s="42">
        <v>2</v>
      </c>
      <c r="E40" s="42">
        <v>20</v>
      </c>
      <c r="F40" s="42">
        <v>22</v>
      </c>
      <c r="G40" s="42">
        <v>1</v>
      </c>
      <c r="H40" s="42">
        <v>40</v>
      </c>
    </row>
    <row r="41" spans="1:8" ht="14" x14ac:dyDescent="0.25">
      <c r="A41" s="41">
        <v>2000</v>
      </c>
      <c r="B41" s="42">
        <v>1000</v>
      </c>
      <c r="C41" s="42">
        <v>33</v>
      </c>
      <c r="D41" s="42">
        <v>1</v>
      </c>
      <c r="E41" s="42">
        <v>13</v>
      </c>
      <c r="F41" s="42">
        <v>17</v>
      </c>
      <c r="G41" s="42">
        <v>2</v>
      </c>
      <c r="H41" s="42">
        <v>38</v>
      </c>
    </row>
    <row r="42" spans="1:8" ht="14" x14ac:dyDescent="0.25">
      <c r="A42" s="41">
        <v>2005</v>
      </c>
      <c r="B42" s="42">
        <v>1000</v>
      </c>
      <c r="C42" s="42">
        <v>28</v>
      </c>
      <c r="D42" s="42">
        <v>1</v>
      </c>
      <c r="E42" s="42">
        <v>12</v>
      </c>
      <c r="F42" s="42">
        <v>14</v>
      </c>
      <c r="G42" s="42">
        <v>1</v>
      </c>
      <c r="H42" s="42">
        <v>27</v>
      </c>
    </row>
    <row r="43" spans="1:8" ht="14" x14ac:dyDescent="0.25">
      <c r="A43" s="41">
        <v>2006</v>
      </c>
      <c r="B43" s="42">
        <v>1000</v>
      </c>
      <c r="C43" s="42">
        <v>32</v>
      </c>
      <c r="D43" s="42">
        <v>1</v>
      </c>
      <c r="E43" s="42">
        <v>14</v>
      </c>
      <c r="F43" s="42">
        <v>15</v>
      </c>
      <c r="G43" s="42">
        <v>2</v>
      </c>
      <c r="H43" s="42">
        <v>35</v>
      </c>
    </row>
    <row r="44" spans="1:8" ht="14" x14ac:dyDescent="0.25">
      <c r="A44" s="41">
        <v>2007</v>
      </c>
      <c r="B44" s="42">
        <v>1000</v>
      </c>
      <c r="C44" s="42">
        <v>39</v>
      </c>
      <c r="D44" s="42">
        <v>1</v>
      </c>
      <c r="E44" s="42">
        <v>18</v>
      </c>
      <c r="F44" s="42">
        <v>19</v>
      </c>
      <c r="G44" s="42">
        <v>1</v>
      </c>
      <c r="H44" s="42">
        <v>36</v>
      </c>
    </row>
    <row r="45" spans="1:8" ht="14" x14ac:dyDescent="0.25">
      <c r="A45" s="41">
        <v>2008</v>
      </c>
      <c r="B45" s="42">
        <v>1000</v>
      </c>
      <c r="C45" s="42">
        <v>35</v>
      </c>
      <c r="D45" s="42">
        <v>1</v>
      </c>
      <c r="E45" s="42">
        <v>15</v>
      </c>
      <c r="F45" s="42">
        <v>17</v>
      </c>
      <c r="G45" s="42">
        <v>2</v>
      </c>
      <c r="H45" s="42">
        <v>38</v>
      </c>
    </row>
    <row r="46" spans="1:8" ht="14" x14ac:dyDescent="0.25">
      <c r="A46" s="41">
        <v>2009</v>
      </c>
      <c r="B46" s="42">
        <v>1000</v>
      </c>
      <c r="C46" s="42">
        <v>46</v>
      </c>
      <c r="D46" s="42">
        <v>1</v>
      </c>
      <c r="E46" s="42">
        <v>23</v>
      </c>
      <c r="F46" s="42">
        <v>20</v>
      </c>
      <c r="G46" s="42">
        <v>2</v>
      </c>
      <c r="H46" s="42">
        <v>34</v>
      </c>
    </row>
    <row r="47" spans="1:8" ht="14" x14ac:dyDescent="0.25">
      <c r="A47" s="41">
        <v>2010</v>
      </c>
      <c r="B47" s="42">
        <v>1000</v>
      </c>
      <c r="C47" s="42">
        <v>47</v>
      </c>
      <c r="D47" s="42">
        <v>1</v>
      </c>
      <c r="E47" s="42">
        <v>25</v>
      </c>
      <c r="F47" s="42">
        <v>19</v>
      </c>
      <c r="G47" s="42">
        <v>2</v>
      </c>
      <c r="H47" s="42">
        <v>41</v>
      </c>
    </row>
    <row r="48" spans="1:8" ht="14" x14ac:dyDescent="0.25">
      <c r="A48" s="41">
        <v>2011</v>
      </c>
      <c r="B48" s="42">
        <v>1000</v>
      </c>
      <c r="C48" s="42">
        <v>44</v>
      </c>
      <c r="D48" s="42">
        <v>1</v>
      </c>
      <c r="E48" s="42">
        <v>22</v>
      </c>
      <c r="F48" s="42">
        <v>19</v>
      </c>
      <c r="G48" s="42">
        <v>2</v>
      </c>
      <c r="H48" s="42">
        <v>43</v>
      </c>
    </row>
    <row r="49" spans="1:8" ht="14" x14ac:dyDescent="0.25">
      <c r="A49" s="41">
        <v>2012</v>
      </c>
      <c r="B49" s="42">
        <v>1000</v>
      </c>
      <c r="C49" s="42">
        <v>56</v>
      </c>
      <c r="D49" s="42">
        <v>1</v>
      </c>
      <c r="E49" s="42">
        <v>32</v>
      </c>
      <c r="F49" s="42">
        <v>20</v>
      </c>
      <c r="G49" s="42">
        <v>3</v>
      </c>
      <c r="H49" s="42">
        <v>46</v>
      </c>
    </row>
    <row r="50" spans="1:8" ht="14" x14ac:dyDescent="0.25">
      <c r="A50" s="41">
        <v>2013</v>
      </c>
      <c r="B50" s="42">
        <v>1000</v>
      </c>
      <c r="C50" s="42">
        <v>48</v>
      </c>
      <c r="D50" s="42">
        <v>1</v>
      </c>
      <c r="E50" s="42">
        <v>26</v>
      </c>
      <c r="F50" s="42">
        <v>19</v>
      </c>
      <c r="G50" s="42">
        <v>2</v>
      </c>
      <c r="H50" s="42">
        <v>40</v>
      </c>
    </row>
    <row r="51" spans="1:8" ht="14" x14ac:dyDescent="0.25">
      <c r="A51" s="41">
        <v>2014</v>
      </c>
      <c r="B51" s="42">
        <v>1000</v>
      </c>
      <c r="C51" s="42">
        <v>45</v>
      </c>
      <c r="D51" s="42">
        <v>1</v>
      </c>
      <c r="E51" s="42">
        <v>21</v>
      </c>
      <c r="F51" s="42">
        <v>21</v>
      </c>
      <c r="G51" s="42">
        <v>2</v>
      </c>
      <c r="H51" s="42">
        <v>35</v>
      </c>
    </row>
    <row r="52" spans="1:8" ht="14" x14ac:dyDescent="0.25">
      <c r="A52" s="41">
        <v>2015</v>
      </c>
      <c r="B52" s="42">
        <v>1000</v>
      </c>
      <c r="C52" s="42">
        <v>42</v>
      </c>
      <c r="D52" s="42">
        <v>1</v>
      </c>
      <c r="E52" s="42">
        <v>20</v>
      </c>
      <c r="F52" s="42">
        <v>20</v>
      </c>
      <c r="G52" s="42">
        <v>1</v>
      </c>
      <c r="H52" s="42">
        <v>34</v>
      </c>
    </row>
    <row r="53" spans="1:8" ht="14" x14ac:dyDescent="0.25">
      <c r="A53" s="41">
        <v>2016</v>
      </c>
      <c r="B53" s="42">
        <v>1000</v>
      </c>
      <c r="C53" s="42">
        <v>35</v>
      </c>
      <c r="D53" s="42">
        <v>1</v>
      </c>
      <c r="E53" s="42">
        <v>16</v>
      </c>
      <c r="F53" s="42">
        <v>17</v>
      </c>
      <c r="G53" s="42">
        <v>1</v>
      </c>
      <c r="H53" s="42">
        <v>32</v>
      </c>
    </row>
    <row r="54" spans="1:8" ht="14" x14ac:dyDescent="0.25">
      <c r="A54" s="41">
        <v>2017</v>
      </c>
      <c r="B54" s="42">
        <v>1000</v>
      </c>
      <c r="C54" s="42">
        <v>34</v>
      </c>
      <c r="D54" s="42">
        <v>1</v>
      </c>
      <c r="E54" s="42">
        <v>15</v>
      </c>
      <c r="F54" s="42">
        <v>17</v>
      </c>
      <c r="G54" s="42">
        <v>1</v>
      </c>
      <c r="H54" s="42">
        <v>33</v>
      </c>
    </row>
    <row r="55" spans="1:8" ht="14" x14ac:dyDescent="0.25">
      <c r="A55" s="41">
        <v>2018</v>
      </c>
      <c r="B55" s="42">
        <v>1000</v>
      </c>
      <c r="C55" s="42">
        <v>34</v>
      </c>
      <c r="D55" s="42">
        <v>1</v>
      </c>
      <c r="E55" s="42">
        <v>15</v>
      </c>
      <c r="F55" s="42">
        <v>17</v>
      </c>
      <c r="G55" s="42">
        <v>1</v>
      </c>
      <c r="H55" s="42">
        <v>31</v>
      </c>
    </row>
    <row r="56" spans="1:8" ht="14" x14ac:dyDescent="0.25">
      <c r="A56" s="41">
        <v>2019</v>
      </c>
      <c r="B56" s="42">
        <v>1000</v>
      </c>
      <c r="C56" s="42">
        <v>31</v>
      </c>
      <c r="D56" s="42">
        <v>1</v>
      </c>
      <c r="E56" s="42">
        <v>12</v>
      </c>
      <c r="F56" s="42">
        <v>17</v>
      </c>
      <c r="G56" s="42">
        <v>1</v>
      </c>
      <c r="H56" s="42">
        <v>30</v>
      </c>
    </row>
    <row r="57" spans="1:8" ht="14" x14ac:dyDescent="0.25">
      <c r="A57" s="41">
        <v>2020</v>
      </c>
      <c r="B57" s="42">
        <v>1000</v>
      </c>
      <c r="C57" s="42">
        <v>33</v>
      </c>
      <c r="D57" s="42">
        <v>1</v>
      </c>
      <c r="E57" s="42">
        <v>13</v>
      </c>
      <c r="F57" s="42">
        <v>18</v>
      </c>
      <c r="G57" s="42">
        <v>1</v>
      </c>
      <c r="H57" s="42">
        <v>31</v>
      </c>
    </row>
    <row r="58" spans="1:8" ht="14" x14ac:dyDescent="0.25">
      <c r="A58" s="41">
        <v>2021</v>
      </c>
      <c r="B58" s="42">
        <v>1000</v>
      </c>
      <c r="C58" s="42">
        <v>33</v>
      </c>
      <c r="D58" s="42">
        <v>1</v>
      </c>
      <c r="E58" s="42">
        <v>12</v>
      </c>
      <c r="F58" s="42">
        <v>19</v>
      </c>
      <c r="G58" s="42">
        <v>1</v>
      </c>
      <c r="H58" s="42">
        <v>27</v>
      </c>
    </row>
    <row r="59" spans="1:8" ht="14" x14ac:dyDescent="0.25">
      <c r="A59" s="41">
        <v>2022</v>
      </c>
      <c r="B59" s="42">
        <v>1000</v>
      </c>
      <c r="C59" s="42">
        <v>36</v>
      </c>
      <c r="D59" s="42">
        <v>1</v>
      </c>
      <c r="E59" s="42">
        <v>14</v>
      </c>
      <c r="F59" s="42">
        <v>20</v>
      </c>
      <c r="G59" s="42">
        <v>1</v>
      </c>
      <c r="H59" s="42">
        <v>31</v>
      </c>
    </row>
    <row r="60" spans="1:8" ht="14" x14ac:dyDescent="0.25">
      <c r="A60" s="41">
        <v>2023</v>
      </c>
      <c r="B60" s="42">
        <v>1000</v>
      </c>
      <c r="C60" s="42">
        <v>49</v>
      </c>
      <c r="D60" s="42">
        <v>1</v>
      </c>
      <c r="E60" s="42">
        <v>20</v>
      </c>
      <c r="F60" s="42">
        <v>27</v>
      </c>
      <c r="G60" s="42">
        <v>1</v>
      </c>
      <c r="H60" s="42">
        <v>31</v>
      </c>
    </row>
    <row r="61" spans="1:8" ht="15.5" x14ac:dyDescent="0.25">
      <c r="A61" s="43" t="s">
        <v>17</v>
      </c>
      <c r="B61" s="44"/>
      <c r="C61" s="44"/>
      <c r="D61" s="44"/>
      <c r="E61" s="44"/>
      <c r="F61" s="44"/>
      <c r="G61" s="44"/>
      <c r="H61" s="44"/>
    </row>
    <row r="62" spans="1:8" ht="14" x14ac:dyDescent="0.3">
      <c r="A62" s="4"/>
      <c r="B62" s="3"/>
      <c r="C62" s="3"/>
      <c r="D62" s="3"/>
      <c r="G62" s="3"/>
      <c r="H62" s="3"/>
    </row>
    <row r="64" spans="1:8" ht="14.5" x14ac:dyDescent="0.35">
      <c r="H64" s="27"/>
    </row>
  </sheetData>
  <hyperlinks>
    <hyperlink ref="A61"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Angelopoulou, Panagiota (Energy Security)</cp:lastModifiedBy>
  <cp:lastPrinted>2020-06-22T16:59:58Z</cp:lastPrinted>
  <dcterms:created xsi:type="dcterms:W3CDTF">2000-02-09T13:52:39Z</dcterms:created>
  <dcterms:modified xsi:type="dcterms:W3CDTF">2024-10-17T14:43:58Z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