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codeName="ThisWorkbook"/>
  <xr:revisionPtr revIDLastSave="0" documentId="8_{10DE7457-5CF5-48AB-B930-8E698D8DA3F3}" xr6:coauthVersionLast="47" xr6:coauthVersionMax="47" xr10:uidLastSave="{00000000-0000-0000-0000-000000000000}"/>
  <workbookProtection workbookAlgorithmName="SHA-512" workbookHashValue="j6UukEVnazs4FO7CgknfqDTH1MvQbCK8/bQclDVSbBQslMH5lOKgXHpw2UTZf+vuLggIaC+RcZX2iyjcP8c38A==" workbookSaltValue="cGGXSlfG8aEjCIwYJoVv5Q==" workbookSpinCount="100000" lockStructure="1"/>
  <bookViews>
    <workbookView xWindow="-103" yWindow="-103" windowWidth="19543" windowHeight="12497" xr2:uid="{00000000-000D-0000-FFFF-FFFF00000000}"/>
  </bookViews>
  <sheets>
    <sheet name="Cover_sheet" sheetId="5" r:id="rId1"/>
    <sheet name="Contents" sheetId="6" r:id="rId2"/>
    <sheet name="Data" sheetId="10" state="hidden" r:id="rId3"/>
    <sheet name="Table_A2" sheetId="4" r:id="rId4"/>
  </sheets>
  <definedNames>
    <definedName name="_xlnm.Print_Area" localSheetId="1">Contents!$A$1:$D$6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3" i="4" l="1"/>
  <c r="Q23" i="4"/>
  <c r="P23" i="4"/>
  <c r="O23" i="4"/>
  <c r="N23" i="4"/>
  <c r="M23" i="4"/>
  <c r="L23" i="4"/>
  <c r="K23" i="4"/>
  <c r="J23" i="4"/>
  <c r="I23" i="4"/>
  <c r="H23" i="4"/>
  <c r="G23" i="4"/>
  <c r="F23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R7" i="4"/>
  <c r="Q7" i="4"/>
  <c r="P7" i="4"/>
  <c r="O7" i="4"/>
  <c r="N7" i="4"/>
  <c r="M7" i="4"/>
  <c r="L7" i="4"/>
  <c r="K7" i="4"/>
  <c r="J7" i="4"/>
  <c r="I7" i="4"/>
  <c r="H7" i="4"/>
  <c r="G7" i="4"/>
  <c r="F7" i="4"/>
  <c r="R6" i="4"/>
  <c r="Q6" i="4"/>
  <c r="P6" i="4"/>
  <c r="O6" i="4"/>
  <c r="N6" i="4"/>
  <c r="M6" i="4"/>
  <c r="L6" i="4"/>
  <c r="K6" i="4"/>
  <c r="J6" i="4"/>
  <c r="I6" i="4"/>
  <c r="H6" i="4"/>
  <c r="G6" i="4"/>
  <c r="F6" i="4"/>
  <c r="R5" i="4"/>
  <c r="Q5" i="4"/>
  <c r="P5" i="4"/>
  <c r="O5" i="4"/>
  <c r="N5" i="4"/>
  <c r="M5" i="4"/>
  <c r="L5" i="4"/>
  <c r="K5" i="4"/>
  <c r="J5" i="4"/>
  <c r="I5" i="4"/>
  <c r="H5" i="4"/>
  <c r="G5" i="4"/>
  <c r="F5" i="4"/>
  <c r="R4" i="4"/>
  <c r="Q4" i="4"/>
  <c r="P4" i="4"/>
  <c r="O4" i="4"/>
  <c r="N4" i="4"/>
  <c r="M4" i="4"/>
  <c r="L4" i="4"/>
  <c r="K4" i="4"/>
  <c r="J4" i="4"/>
  <c r="I4" i="4"/>
  <c r="H4" i="4"/>
  <c r="G4" i="4"/>
  <c r="F4" i="4"/>
  <c r="R24" i="4" l="1"/>
  <c r="R25" i="4"/>
  <c r="R17" i="4" l="1"/>
  <c r="R16" i="4"/>
  <c r="Q8" i="4" l="1"/>
  <c r="Q9" i="4"/>
  <c r="Q16" i="4" l="1"/>
  <c r="F8" i="4"/>
  <c r="N9" i="4"/>
  <c r="F25" i="4" l="1"/>
  <c r="F24" i="4"/>
  <c r="Q25" i="4"/>
  <c r="P25" i="4"/>
  <c r="O25" i="4"/>
  <c r="N25" i="4"/>
  <c r="M25" i="4"/>
  <c r="L25" i="4"/>
  <c r="K25" i="4"/>
  <c r="J25" i="4"/>
  <c r="I25" i="4"/>
  <c r="H25" i="4"/>
  <c r="G25" i="4"/>
  <c r="Q24" i="4"/>
  <c r="P24" i="4"/>
  <c r="O24" i="4"/>
  <c r="N24" i="4"/>
  <c r="M24" i="4"/>
  <c r="L24" i="4"/>
  <c r="K24" i="4"/>
  <c r="J24" i="4"/>
  <c r="I24" i="4"/>
  <c r="H24" i="4"/>
  <c r="G24" i="4"/>
  <c r="Q17" i="4"/>
  <c r="P17" i="4"/>
  <c r="O17" i="4"/>
  <c r="N17" i="4"/>
  <c r="M17" i="4"/>
  <c r="L17" i="4"/>
  <c r="K17" i="4"/>
  <c r="J17" i="4"/>
  <c r="I17" i="4"/>
  <c r="H17" i="4"/>
  <c r="G17" i="4"/>
  <c r="F17" i="4"/>
  <c r="P16" i="4"/>
  <c r="O16" i="4"/>
  <c r="N16" i="4"/>
  <c r="M16" i="4"/>
  <c r="L16" i="4"/>
  <c r="K16" i="4"/>
  <c r="J16" i="4"/>
  <c r="I16" i="4"/>
  <c r="H16" i="4"/>
  <c r="G16" i="4"/>
  <c r="F16" i="4"/>
  <c r="G8" i="4"/>
  <c r="H8" i="4"/>
  <c r="I8" i="4"/>
  <c r="J8" i="4"/>
  <c r="K8" i="4"/>
  <c r="L8" i="4"/>
  <c r="M8" i="4"/>
  <c r="N8" i="4"/>
  <c r="O8" i="4"/>
  <c r="P8" i="4"/>
  <c r="G9" i="4"/>
  <c r="H9" i="4"/>
  <c r="I9" i="4"/>
  <c r="J9" i="4"/>
  <c r="K9" i="4"/>
  <c r="L9" i="4"/>
  <c r="M9" i="4"/>
  <c r="O9" i="4"/>
  <c r="P9" i="4"/>
  <c r="F9" i="4"/>
  <c r="R8" i="4"/>
  <c r="R9" i="4" l="1"/>
</calcChain>
</file>

<file path=xl/sharedStrings.xml><?xml version="1.0" encoding="utf-8"?>
<sst xmlns="http://schemas.openxmlformats.org/spreadsheetml/2006/main" count="284" uniqueCount="61">
  <si>
    <t>Law Courts</t>
  </si>
  <si>
    <t>Prison</t>
  </si>
  <si>
    <t>Young Offenders Unit</t>
  </si>
  <si>
    <t>Fire Incidents</t>
  </si>
  <si>
    <t>Non-Fatal Casualties</t>
  </si>
  <si>
    <t>Fatalities</t>
  </si>
  <si>
    <t>Custodial Total</t>
  </si>
  <si>
    <t>All Fires Total</t>
  </si>
  <si>
    <t>Fire &amp; Rescue Service Data</t>
  </si>
  <si>
    <t>2011/12</t>
  </si>
  <si>
    <t>2012/13</t>
  </si>
  <si>
    <t>2013/14</t>
  </si>
  <si>
    <t>2014/15</t>
  </si>
  <si>
    <t>2015/16</t>
  </si>
  <si>
    <t>2016/17</t>
  </si>
  <si>
    <t>Central Government Office (open to public)</t>
  </si>
  <si>
    <t>2017/18</t>
  </si>
  <si>
    <t>2018/19</t>
  </si>
  <si>
    <t>2019/20</t>
  </si>
  <si>
    <t>2020/21</t>
  </si>
  <si>
    <t>2021/22</t>
  </si>
  <si>
    <t xml:space="preserve"> please email us at firestatistics@homeoffice.gov.uk</t>
  </si>
  <si>
    <t>If you find any problems, or have any feedback, relating to accessibility</t>
  </si>
  <si>
    <t>We’re always looking to improve the accessibility of our documents.</t>
  </si>
  <si>
    <t>Contents</t>
  </si>
  <si>
    <r>
      <t xml:space="preserve">Press enquiries: </t>
    </r>
    <r>
      <rPr>
        <b/>
        <sz val="12"/>
        <color rgb="FF000000"/>
        <rFont val="Arial"/>
        <family val="2"/>
      </rPr>
      <t>0300 123 3535</t>
    </r>
  </si>
  <si>
    <t>Email: Firestatistics@homeoffice.gov.uk</t>
  </si>
  <si>
    <t>Responsible Statistician: Helene Clark</t>
  </si>
  <si>
    <t>Fire and rescue incident statistics</t>
  </si>
  <si>
    <t xml:space="preserve">To access data tables, select the table number or tabs. </t>
  </si>
  <si>
    <t>Cover sheet</t>
  </si>
  <si>
    <t>Sheet</t>
  </si>
  <si>
    <t>Title</t>
  </si>
  <si>
    <t>Period covered</t>
  </si>
  <si>
    <t>Fires in Crown Premises and fire-related fatalities and non-fatal casualties in those fires, England</t>
  </si>
  <si>
    <t>General note:</t>
  </si>
  <si>
    <t>https://www.gov.uk/government/collections/fire-statistics</t>
  </si>
  <si>
    <t>The statistics in this table are National Statistics.</t>
  </si>
  <si>
    <t>Source: Home Office Incident Recording System</t>
  </si>
  <si>
    <t>Contact: FireStatistics@homeoffice.gov.uk</t>
  </si>
  <si>
    <t>FINANCIAL_YEAR</t>
  </si>
  <si>
    <t>Premises</t>
  </si>
  <si>
    <t>Fires</t>
  </si>
  <si>
    <t>2022/23</t>
  </si>
  <si>
    <t>Young offenders unit</t>
  </si>
  <si>
    <t>Non-fatal casualties</t>
  </si>
  <si>
    <t xml:space="preserve">Fire data are collected by the Incident Recording System (IRS) which collects information on all incidents attended by fire and rescue services. </t>
  </si>
  <si>
    <t>For a variety of reasons some records take longer than others for fire and rescue services to upload to the IRS and therefore totals are constantly being amended (by relatively small numbers).</t>
  </si>
  <si>
    <t>The full set of fire statistics releases, tables and guidance can be found on our landing page, here:</t>
  </si>
  <si>
    <t>2023/24</t>
  </si>
  <si>
    <t>2011/12 to 2023/24</t>
  </si>
  <si>
    <t>England, year ending March 2024: ad hoc data table</t>
  </si>
  <si>
    <t>The data in this table are consistent with records that reached the IRS by 27 August 2024.</t>
  </si>
  <si>
    <t>Crown copyright © 2024</t>
  </si>
  <si>
    <t>Published: 24 October 2024</t>
  </si>
  <si>
    <t>Publication Date: 24 October 2024</t>
  </si>
  <si>
    <t>Accredited Official Statistics?</t>
  </si>
  <si>
    <t>Table A2</t>
  </si>
  <si>
    <t>A2: Fires, fire-related fatalities and non-fatal casualties in Crown Premises 2011/12 to 2023/24, England</t>
  </si>
  <si>
    <t>Table_A2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</si>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</sst>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u/>
      <sz val="10"/>
      <color rgb="FF0000FF"/>
      <name val="Arial"/>
      <family val="2"/>
    </font>
    <font>
      <u/>
      <sz val="12"/>
      <color rgb="FF0563C1"/>
      <name val="Arial"/>
      <family val="2"/>
    </font>
    <font>
      <u/>
      <sz val="12"/>
      <color rgb="FF0000FF"/>
      <name val="Arial"/>
      <family val="2"/>
    </font>
    <font>
      <b/>
      <sz val="12"/>
      <color rgb="FF000000"/>
      <name val="Arial"/>
      <family val="2"/>
    </font>
    <font>
      <u/>
      <sz val="8"/>
      <color rgb="FF0000FF"/>
      <name val="Arial"/>
      <family val="2"/>
    </font>
    <font>
      <sz val="10"/>
      <color rgb="FF0000FF"/>
      <name val="Arial"/>
      <family val="2"/>
    </font>
    <font>
      <b/>
      <sz val="18"/>
      <color rgb="FF0000FF"/>
      <name val="Arial"/>
      <family val="2"/>
    </font>
    <font>
      <sz val="14"/>
      <color rgb="FF000000"/>
      <name val="Arial"/>
      <family val="2"/>
    </font>
    <font>
      <sz val="18"/>
      <color rgb="FF0000FF"/>
      <name val="Arial"/>
      <family val="2"/>
    </font>
    <font>
      <sz val="22"/>
      <color rgb="FF0000FF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u/>
      <sz val="12"/>
      <color theme="1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Border="0" applyProtection="0"/>
    <xf numFmtId="0" fontId="5" fillId="0" borderId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ont="0" applyBorder="0" applyProtection="0"/>
    <xf numFmtId="0" fontId="6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4" fillId="0" borderId="0" applyNumberFormat="0" applyBorder="0" applyProtection="0"/>
    <xf numFmtId="0" fontId="16" fillId="0" borderId="0" applyNumberFormat="0" applyFill="0" applyBorder="0" applyAlignment="0" applyProtection="0"/>
    <xf numFmtId="0" fontId="4" fillId="0" borderId="0" applyNumberFormat="0" applyBorder="0" applyProtection="0"/>
    <xf numFmtId="0" fontId="17" fillId="0" borderId="0" applyNumberFormat="0" applyFill="0" applyBorder="0" applyAlignment="0" applyProtection="0"/>
    <xf numFmtId="0" fontId="5" fillId="0" borderId="0" applyNumberFormat="0" applyFont="0" applyBorder="0" applyProtection="0"/>
    <xf numFmtId="0" fontId="5" fillId="0" borderId="0" applyNumberFormat="0" applyFont="0" applyBorder="0" applyProtection="0"/>
  </cellStyleXfs>
  <cellXfs count="80">
    <xf numFmtId="0" fontId="0" fillId="0" borderId="0" xfId="0"/>
    <xf numFmtId="0" fontId="4" fillId="4" borderId="0" xfId="2" applyFont="1" applyFill="1"/>
    <xf numFmtId="0" fontId="7" fillId="4" borderId="0" xfId="4" applyFont="1" applyFill="1" applyAlignment="1"/>
    <xf numFmtId="0" fontId="3" fillId="4" borderId="0" xfId="2" applyFill="1"/>
    <xf numFmtId="0" fontId="8" fillId="4" borderId="0" xfId="5" applyFill="1" applyAlignment="1"/>
    <xf numFmtId="0" fontId="3" fillId="4" borderId="0" xfId="6" applyFont="1" applyFill="1"/>
    <xf numFmtId="0" fontId="8" fillId="4" borderId="0" xfId="7" applyFont="1" applyFill="1" applyAlignment="1"/>
    <xf numFmtId="0" fontId="7" fillId="4" borderId="0" xfId="8" applyFont="1" applyFill="1" applyAlignment="1"/>
    <xf numFmtId="0" fontId="11" fillId="0" borderId="0" xfId="2" applyFont="1"/>
    <xf numFmtId="0" fontId="12" fillId="0" borderId="0" xfId="9" applyFont="1" applyAlignment="1">
      <alignment vertical="center"/>
    </xf>
    <xf numFmtId="0" fontId="13" fillId="4" borderId="0" xfId="2" applyFont="1" applyFill="1"/>
    <xf numFmtId="0" fontId="14" fillId="4" borderId="0" xfId="9" applyFont="1" applyFill="1" applyAlignment="1">
      <alignment vertical="center"/>
    </xf>
    <xf numFmtId="0" fontId="15" fillId="4" borderId="0" xfId="2" applyFont="1" applyFill="1"/>
    <xf numFmtId="0" fontId="5" fillId="2" borderId="0" xfId="3" applyFill="1"/>
    <xf numFmtId="0" fontId="4" fillId="5" borderId="0" xfId="2" applyFont="1" applyFill="1"/>
    <xf numFmtId="0" fontId="3" fillId="5" borderId="0" xfId="2" applyFill="1"/>
    <xf numFmtId="0" fontId="9" fillId="4" borderId="0" xfId="11" applyFont="1" applyFill="1"/>
    <xf numFmtId="0" fontId="3" fillId="4" borderId="0" xfId="11" applyFont="1" applyFill="1"/>
    <xf numFmtId="0" fontId="3" fillId="4" borderId="0" xfId="11" applyFont="1" applyFill="1" applyAlignment="1">
      <alignment horizontal="left"/>
    </xf>
    <xf numFmtId="0" fontId="9" fillId="5" borderId="0" xfId="9" applyFont="1" applyFill="1"/>
    <xf numFmtId="0" fontId="3" fillId="4" borderId="0" xfId="9" applyFont="1" applyFill="1"/>
    <xf numFmtId="0" fontId="3" fillId="4" borderId="0" xfId="9" applyFont="1" applyFill="1" applyAlignment="1">
      <alignment horizontal="left"/>
    </xf>
    <xf numFmtId="0" fontId="7" fillId="4" borderId="0" xfId="12" applyFont="1" applyFill="1" applyAlignment="1"/>
    <xf numFmtId="0" fontId="9" fillId="4" borderId="0" xfId="11" applyFont="1" applyFill="1" applyAlignment="1">
      <alignment wrapText="1"/>
    </xf>
    <xf numFmtId="0" fontId="9" fillId="4" borderId="0" xfId="11" applyFont="1" applyFill="1" applyAlignment="1">
      <alignment horizontal="left" wrapText="1"/>
    </xf>
    <xf numFmtId="0" fontId="18" fillId="4" borderId="0" xfId="13" applyFont="1" applyFill="1"/>
    <xf numFmtId="0" fontId="3" fillId="4" borderId="0" xfId="13" applyFont="1" applyFill="1"/>
    <xf numFmtId="0" fontId="3" fillId="4" borderId="0" xfId="13" applyFont="1" applyFill="1" applyAlignment="1">
      <alignment wrapText="1"/>
    </xf>
    <xf numFmtId="0" fontId="3" fillId="4" borderId="0" xfId="13" applyFont="1" applyFill="1" applyAlignment="1">
      <alignment horizontal="left"/>
    </xf>
    <xf numFmtId="0" fontId="19" fillId="3" borderId="0" xfId="0" applyFont="1" applyFill="1" applyAlignment="1">
      <alignment wrapText="1"/>
    </xf>
    <xf numFmtId="0" fontId="20" fillId="2" borderId="0" xfId="0" applyFont="1" applyFill="1"/>
    <xf numFmtId="0" fontId="20" fillId="2" borderId="0" xfId="0" applyFont="1" applyFill="1" applyBorder="1"/>
    <xf numFmtId="0" fontId="20" fillId="2" borderId="0" xfId="0" applyFont="1" applyFill="1" applyBorder="1" applyAlignment="1">
      <alignment horizontal="right"/>
    </xf>
    <xf numFmtId="164" fontId="20" fillId="2" borderId="0" xfId="0" applyNumberFormat="1" applyFont="1" applyFill="1" applyBorder="1"/>
    <xf numFmtId="164" fontId="20" fillId="2" borderId="0" xfId="0" applyNumberFormat="1" applyFont="1" applyFill="1"/>
    <xf numFmtId="0" fontId="21" fillId="3" borderId="0" xfId="0" applyFont="1" applyFill="1" applyAlignment="1"/>
    <xf numFmtId="0" fontId="22" fillId="4" borderId="0" xfId="10" applyFont="1" applyFill="1" applyAlignment="1"/>
    <xf numFmtId="1" fontId="3" fillId="4" borderId="0" xfId="14" applyNumberFormat="1" applyFont="1" applyFill="1" applyAlignment="1">
      <alignment horizontal="left" wrapText="1"/>
    </xf>
    <xf numFmtId="1" fontId="3" fillId="2" borderId="0" xfId="14" applyNumberFormat="1" applyFont="1" applyFill="1" applyAlignment="1">
      <alignment horizontal="left" vertical="center"/>
    </xf>
    <xf numFmtId="1" fontId="3" fillId="4" borderId="0" xfId="14" applyNumberFormat="1" applyFont="1" applyFill="1" applyAlignment="1">
      <alignment horizontal="left" vertical="center"/>
    </xf>
    <xf numFmtId="0" fontId="23" fillId="4" borderId="0" xfId="13" applyFont="1" applyFill="1"/>
    <xf numFmtId="0" fontId="23" fillId="0" borderId="0" xfId="0" applyFont="1"/>
    <xf numFmtId="0" fontId="9" fillId="4" borderId="0" xfId="0" applyFont="1" applyFill="1"/>
    <xf numFmtId="0" fontId="23" fillId="4" borderId="0" xfId="0" applyFont="1" applyFill="1"/>
    <xf numFmtId="0" fontId="23" fillId="2" borderId="0" xfId="0" applyFont="1" applyFill="1"/>
    <xf numFmtId="0" fontId="3" fillId="4" borderId="0" xfId="0" applyFont="1" applyFill="1" applyAlignment="1">
      <alignment vertical="top"/>
    </xf>
    <xf numFmtId="0" fontId="23" fillId="2" borderId="0" xfId="0" applyFont="1" applyFill="1" applyAlignment="1"/>
    <xf numFmtId="0" fontId="23" fillId="2" borderId="0" xfId="0" applyFont="1" applyFill="1" applyAlignment="1">
      <alignment horizontal="left" wrapText="1"/>
    </xf>
    <xf numFmtId="0" fontId="3" fillId="4" borderId="0" xfId="0" applyFont="1" applyFill="1"/>
    <xf numFmtId="0" fontId="7" fillId="0" borderId="0" xfId="8" applyFont="1" applyAlignment="1"/>
    <xf numFmtId="0" fontId="24" fillId="2" borderId="7" xfId="0" applyFont="1" applyFill="1" applyBorder="1"/>
    <xf numFmtId="0" fontId="23" fillId="2" borderId="8" xfId="0" applyFont="1" applyFill="1" applyBorder="1"/>
    <xf numFmtId="0" fontId="23" fillId="2" borderId="8" xfId="0" applyFont="1" applyFill="1" applyBorder="1" applyAlignment="1">
      <alignment horizontal="right"/>
    </xf>
    <xf numFmtId="0" fontId="23" fillId="2" borderId="10" xfId="0" applyFont="1" applyFill="1" applyBorder="1" applyAlignment="1">
      <alignment horizontal="right"/>
    </xf>
    <xf numFmtId="0" fontId="23" fillId="2" borderId="9" xfId="0" applyFont="1" applyFill="1" applyBorder="1"/>
    <xf numFmtId="0" fontId="23" fillId="2" borderId="0" xfId="0" applyFont="1" applyFill="1" applyBorder="1"/>
    <xf numFmtId="3" fontId="23" fillId="2" borderId="0" xfId="1" applyNumberFormat="1" applyFont="1" applyFill="1" applyBorder="1" applyAlignment="1">
      <alignment horizontal="right"/>
    </xf>
    <xf numFmtId="3" fontId="23" fillId="2" borderId="4" xfId="1" applyNumberFormat="1" applyFont="1" applyFill="1" applyBorder="1" applyAlignment="1">
      <alignment horizontal="right"/>
    </xf>
    <xf numFmtId="3" fontId="23" fillId="2" borderId="11" xfId="1" applyNumberFormat="1" applyFont="1" applyFill="1" applyBorder="1" applyAlignment="1">
      <alignment horizontal="right"/>
    </xf>
    <xf numFmtId="0" fontId="24" fillId="2" borderId="1" xfId="0" applyFont="1" applyFill="1" applyBorder="1"/>
    <xf numFmtId="0" fontId="23" fillId="2" borderId="2" xfId="0" applyFont="1" applyFill="1" applyBorder="1"/>
    <xf numFmtId="3" fontId="23" fillId="2" borderId="2" xfId="0" applyNumberFormat="1" applyFont="1" applyFill="1" applyBorder="1" applyAlignment="1">
      <alignment horizontal="right"/>
    </xf>
    <xf numFmtId="3" fontId="23" fillId="2" borderId="2" xfId="1" applyNumberFormat="1" applyFont="1" applyFill="1" applyBorder="1" applyAlignment="1">
      <alignment horizontal="right"/>
    </xf>
    <xf numFmtId="3" fontId="23" fillId="2" borderId="8" xfId="0" applyNumberFormat="1" applyFont="1" applyFill="1" applyBorder="1"/>
    <xf numFmtId="3" fontId="23" fillId="2" borderId="3" xfId="0" applyNumberFormat="1" applyFont="1" applyFill="1" applyBorder="1"/>
    <xf numFmtId="0" fontId="23" fillId="2" borderId="5" xfId="0" applyFont="1" applyFill="1" applyBorder="1"/>
    <xf numFmtId="0" fontId="23" fillId="2" borderId="6" xfId="0" applyFont="1" applyFill="1" applyBorder="1"/>
    <xf numFmtId="3" fontId="23" fillId="2" borderId="6" xfId="0" applyNumberFormat="1" applyFont="1" applyFill="1" applyBorder="1" applyAlignment="1">
      <alignment horizontal="right"/>
    </xf>
    <xf numFmtId="3" fontId="23" fillId="2" borderId="6" xfId="1" applyNumberFormat="1" applyFont="1" applyFill="1" applyBorder="1" applyAlignment="1">
      <alignment horizontal="right"/>
    </xf>
    <xf numFmtId="3" fontId="23" fillId="2" borderId="2" xfId="0" applyNumberFormat="1" applyFont="1" applyFill="1" applyBorder="1"/>
    <xf numFmtId="3" fontId="23" fillId="2" borderId="0" xfId="0" applyNumberFormat="1" applyFont="1" applyFill="1" applyAlignment="1">
      <alignment horizontal="right"/>
    </xf>
    <xf numFmtId="0" fontId="23" fillId="2" borderId="0" xfId="0" applyFont="1" applyFill="1" applyBorder="1" applyAlignment="1">
      <alignment horizontal="right"/>
    </xf>
    <xf numFmtId="0" fontId="23" fillId="2" borderId="4" xfId="0" applyFont="1" applyFill="1" applyBorder="1" applyAlignment="1">
      <alignment horizontal="right"/>
    </xf>
    <xf numFmtId="0" fontId="23" fillId="2" borderId="11" xfId="0" applyFont="1" applyFill="1" applyBorder="1" applyAlignment="1">
      <alignment horizontal="right"/>
    </xf>
    <xf numFmtId="3" fontId="23" fillId="2" borderId="10" xfId="0" applyNumberFormat="1" applyFont="1" applyFill="1" applyBorder="1"/>
    <xf numFmtId="0" fontId="23" fillId="2" borderId="4" xfId="0" applyFont="1" applyFill="1" applyBorder="1"/>
    <xf numFmtId="0" fontId="23" fillId="2" borderId="1" xfId="0" applyFont="1" applyFill="1" applyBorder="1"/>
    <xf numFmtId="0" fontId="23" fillId="2" borderId="1" xfId="0" applyFont="1" applyFill="1" applyBorder="1" applyAlignment="1">
      <alignment horizontal="center"/>
    </xf>
    <xf numFmtId="0" fontId="23" fillId="2" borderId="2" xfId="0" applyFont="1" applyFill="1" applyBorder="1" applyAlignment="1">
      <alignment horizontal="center"/>
    </xf>
    <xf numFmtId="0" fontId="23" fillId="2" borderId="3" xfId="0" applyFont="1" applyFill="1" applyBorder="1" applyAlignment="1">
      <alignment horizontal="center"/>
    </xf>
  </cellXfs>
  <cellStyles count="15">
    <cellStyle name="Comma" xfId="1" builtinId="3"/>
    <cellStyle name="Hyperlink" xfId="10" builtinId="8"/>
    <cellStyle name="Hyperlink 2" xfId="8" xr:uid="{4837DAD3-23F5-4AAE-AA21-A6C330FC557C}"/>
    <cellStyle name="Hyperlink 2 2 2" xfId="7" xr:uid="{66E94D4A-644B-4536-843D-7C2C2C1A1088}"/>
    <cellStyle name="Hyperlink 3" xfId="4" xr:uid="{971EE67B-0188-4D14-A75B-5161C77D7F5F}"/>
    <cellStyle name="Hyperlink 4" xfId="12" xr:uid="{1FB5E94B-C6A3-4A25-9181-E9E3E68AF03B}"/>
    <cellStyle name="Hyperlink 6" xfId="5" xr:uid="{A3589F54-11D5-42FB-843C-9B804CB3ADE4}"/>
    <cellStyle name="Normal" xfId="0" builtinId="0"/>
    <cellStyle name="Normal 2" xfId="3" xr:uid="{2D94D228-AFF3-40D3-A382-EE321271C181}"/>
    <cellStyle name="Normal 2 2 2 2" xfId="9" xr:uid="{F547E548-8881-4CA8-AF90-DDB374F4819E}"/>
    <cellStyle name="Normal 2 3" xfId="11" xr:uid="{65E3A356-8ED4-42FE-B2DC-2D301DA07177}"/>
    <cellStyle name="Normal 2 4" xfId="14" xr:uid="{768EEB1D-3E84-4C35-9A45-B85600D06060}"/>
    <cellStyle name="Normal 5 2 2" xfId="13" xr:uid="{5EC0E896-4809-4AFC-9498-5E29DEFB8308}"/>
    <cellStyle name="Normal 6 2" xfId="2" xr:uid="{C98209B5-5B34-4849-8614-65066FED0A83}"/>
    <cellStyle name="Normal 7 2" xfId="6" xr:uid="{0FCC3502-3C7D-4327-8764-C25C29D8AF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43818</xdr:colOff>
      <xdr:row>0</xdr:row>
      <xdr:rowOff>64136</xdr:rowOff>
    </xdr:from>
    <xdr:ext cx="1638303" cy="771442"/>
    <xdr:pic>
      <xdr:nvPicPr>
        <xdr:cNvPr id="2" name="Picture 1">
          <a:extLst>
            <a:ext uri="{FF2B5EF4-FFF2-40B4-BE49-F238E27FC236}">
              <a16:creationId xmlns:a16="http://schemas.microsoft.com/office/drawing/2014/main" id="{6066797D-29D8-48B3-B50D-7C07F117F5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3818" y="64136"/>
          <a:ext cx="1638303" cy="77144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678448</xdr:colOff>
      <xdr:row>0</xdr:row>
      <xdr:rowOff>190496</xdr:rowOff>
    </xdr:from>
    <xdr:ext cx="1113062" cy="572222"/>
    <xdr:pic>
      <xdr:nvPicPr>
        <xdr:cNvPr id="3" name="Picture 4">
          <a:extLst>
            <a:ext uri="{FF2B5EF4-FFF2-40B4-BE49-F238E27FC236}">
              <a16:creationId xmlns:a16="http://schemas.microsoft.com/office/drawing/2014/main" id="{DC35A541-0E79-41D9-BD81-675AB18999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0489198" y="190496"/>
          <a:ext cx="1113062" cy="57222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firestatistics@homeoffice.gov.uk" TargetMode="External"/><Relationship Id="rId1" Type="http://schemas.openxmlformats.org/officeDocument/2006/relationships/hyperlink" Target="mailto:firestatistics@homeoffice.gov.uk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firestatistics@homeoffice.gov.uk" TargetMode="External"/><Relationship Id="rId2" Type="http://schemas.openxmlformats.org/officeDocument/2006/relationships/hyperlink" Target="https://www.statisticsauthority.gov.uk/code-of-practice/" TargetMode="External"/><Relationship Id="rId1" Type="http://schemas.openxmlformats.org/officeDocument/2006/relationships/hyperlink" Target="https://www.gov.uk/government/collections/fire-statistics" TargetMode="Externa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52526-C8E1-4B1D-8867-67836667EFBC}">
  <sheetPr codeName="Sheet1"/>
  <dimension ref="A1:K13"/>
  <sheetViews>
    <sheetView tabSelected="1" workbookViewId="0"/>
  </sheetViews>
  <sheetFormatPr defaultRowHeight="12.45" x14ac:dyDescent="0.3"/>
  <cols>
    <col min="1" max="1" width="76.23046875" style="1" bestFit="1" customWidth="1"/>
    <col min="2" max="11" width="9.69140625" style="1" customWidth="1"/>
    <col min="12" max="255" width="9.69140625" style="14" customWidth="1"/>
    <col min="256" max="256" width="2.69140625" style="14" customWidth="1"/>
    <col min="257" max="257" width="76.23046875" style="14" bestFit="1" customWidth="1"/>
    <col min="258" max="511" width="9.69140625" style="14" customWidth="1"/>
    <col min="512" max="512" width="2.69140625" style="14" customWidth="1"/>
    <col min="513" max="513" width="76.23046875" style="14" bestFit="1" customWidth="1"/>
    <col min="514" max="767" width="9.69140625" style="14" customWidth="1"/>
    <col min="768" max="768" width="2.69140625" style="14" customWidth="1"/>
    <col min="769" max="769" width="76.23046875" style="14" bestFit="1" customWidth="1"/>
    <col min="770" max="1023" width="9.69140625" style="14" customWidth="1"/>
    <col min="1024" max="1024" width="2.69140625" style="14" customWidth="1"/>
    <col min="1025" max="1025" width="76.23046875" style="14" bestFit="1" customWidth="1"/>
    <col min="1026" max="1279" width="9.69140625" style="14" customWidth="1"/>
    <col min="1280" max="1280" width="2.69140625" style="14" customWidth="1"/>
    <col min="1281" max="1281" width="76.23046875" style="14" bestFit="1" customWidth="1"/>
    <col min="1282" max="1535" width="9.69140625" style="14" customWidth="1"/>
    <col min="1536" max="1536" width="2.69140625" style="14" customWidth="1"/>
    <col min="1537" max="1537" width="76.23046875" style="14" bestFit="1" customWidth="1"/>
    <col min="1538" max="1791" width="9.69140625" style="14" customWidth="1"/>
    <col min="1792" max="1792" width="2.69140625" style="14" customWidth="1"/>
    <col min="1793" max="1793" width="76.23046875" style="14" bestFit="1" customWidth="1"/>
    <col min="1794" max="2047" width="9.69140625" style="14" customWidth="1"/>
    <col min="2048" max="2048" width="2.69140625" style="14" customWidth="1"/>
    <col min="2049" max="2049" width="76.23046875" style="14" bestFit="1" customWidth="1"/>
    <col min="2050" max="2303" width="9.69140625" style="14" customWidth="1"/>
    <col min="2304" max="2304" width="2.69140625" style="14" customWidth="1"/>
    <col min="2305" max="2305" width="76.23046875" style="14" bestFit="1" customWidth="1"/>
    <col min="2306" max="2559" width="9.69140625" style="14" customWidth="1"/>
    <col min="2560" max="2560" width="2.69140625" style="14" customWidth="1"/>
    <col min="2561" max="2561" width="76.23046875" style="14" bestFit="1" customWidth="1"/>
    <col min="2562" max="2815" width="9.69140625" style="14" customWidth="1"/>
    <col min="2816" max="2816" width="2.69140625" style="14" customWidth="1"/>
    <col min="2817" max="2817" width="76.23046875" style="14" bestFit="1" customWidth="1"/>
    <col min="2818" max="3071" width="9.69140625" style="14" customWidth="1"/>
    <col min="3072" max="3072" width="2.69140625" style="14" customWidth="1"/>
    <col min="3073" max="3073" width="76.23046875" style="14" bestFit="1" customWidth="1"/>
    <col min="3074" max="3327" width="9.69140625" style="14" customWidth="1"/>
    <col min="3328" max="3328" width="2.69140625" style="14" customWidth="1"/>
    <col min="3329" max="3329" width="76.23046875" style="14" bestFit="1" customWidth="1"/>
    <col min="3330" max="3583" width="9.69140625" style="14" customWidth="1"/>
    <col min="3584" max="3584" width="2.69140625" style="14" customWidth="1"/>
    <col min="3585" max="3585" width="76.23046875" style="14" bestFit="1" customWidth="1"/>
    <col min="3586" max="3839" width="9.69140625" style="14" customWidth="1"/>
    <col min="3840" max="3840" width="2.69140625" style="14" customWidth="1"/>
    <col min="3841" max="3841" width="76.23046875" style="14" bestFit="1" customWidth="1"/>
    <col min="3842" max="4095" width="9.69140625" style="14" customWidth="1"/>
    <col min="4096" max="4096" width="2.69140625" style="14" customWidth="1"/>
    <col min="4097" max="4097" width="76.23046875" style="14" bestFit="1" customWidth="1"/>
    <col min="4098" max="4351" width="9.69140625" style="14" customWidth="1"/>
    <col min="4352" max="4352" width="2.69140625" style="14" customWidth="1"/>
    <col min="4353" max="4353" width="76.23046875" style="14" bestFit="1" customWidth="1"/>
    <col min="4354" max="4607" width="9.69140625" style="14" customWidth="1"/>
    <col min="4608" max="4608" width="2.69140625" style="14" customWidth="1"/>
    <col min="4609" max="4609" width="76.23046875" style="14" bestFit="1" customWidth="1"/>
    <col min="4610" max="4863" width="9.69140625" style="14" customWidth="1"/>
    <col min="4864" max="4864" width="2.69140625" style="14" customWidth="1"/>
    <col min="4865" max="4865" width="76.23046875" style="14" bestFit="1" customWidth="1"/>
    <col min="4866" max="5119" width="9.69140625" style="14" customWidth="1"/>
    <col min="5120" max="5120" width="2.69140625" style="14" customWidth="1"/>
    <col min="5121" max="5121" width="76.23046875" style="14" bestFit="1" customWidth="1"/>
    <col min="5122" max="5375" width="9.69140625" style="14" customWidth="1"/>
    <col min="5376" max="5376" width="2.69140625" style="14" customWidth="1"/>
    <col min="5377" max="5377" width="76.23046875" style="14" bestFit="1" customWidth="1"/>
    <col min="5378" max="5631" width="9.69140625" style="14" customWidth="1"/>
    <col min="5632" max="5632" width="2.69140625" style="14" customWidth="1"/>
    <col min="5633" max="5633" width="76.23046875" style="14" bestFit="1" customWidth="1"/>
    <col min="5634" max="5887" width="9.69140625" style="14" customWidth="1"/>
    <col min="5888" max="5888" width="2.69140625" style="14" customWidth="1"/>
    <col min="5889" max="5889" width="76.23046875" style="14" bestFit="1" customWidth="1"/>
    <col min="5890" max="6143" width="9.69140625" style="14" customWidth="1"/>
    <col min="6144" max="6144" width="2.69140625" style="14" customWidth="1"/>
    <col min="6145" max="6145" width="76.23046875" style="14" bestFit="1" customWidth="1"/>
    <col min="6146" max="6399" width="9.69140625" style="14" customWidth="1"/>
    <col min="6400" max="6400" width="2.69140625" style="14" customWidth="1"/>
    <col min="6401" max="6401" width="76.23046875" style="14" bestFit="1" customWidth="1"/>
    <col min="6402" max="6655" width="9.69140625" style="14" customWidth="1"/>
    <col min="6656" max="6656" width="2.69140625" style="14" customWidth="1"/>
    <col min="6657" max="6657" width="76.23046875" style="14" bestFit="1" customWidth="1"/>
    <col min="6658" max="6911" width="9.69140625" style="14" customWidth="1"/>
    <col min="6912" max="6912" width="2.69140625" style="14" customWidth="1"/>
    <col min="6913" max="6913" width="76.23046875" style="14" bestFit="1" customWidth="1"/>
    <col min="6914" max="7167" width="9.69140625" style="14" customWidth="1"/>
    <col min="7168" max="7168" width="2.69140625" style="14" customWidth="1"/>
    <col min="7169" max="7169" width="76.23046875" style="14" bestFit="1" customWidth="1"/>
    <col min="7170" max="7423" width="9.69140625" style="14" customWidth="1"/>
    <col min="7424" max="7424" width="2.69140625" style="14" customWidth="1"/>
    <col min="7425" max="7425" width="76.23046875" style="14" bestFit="1" customWidth="1"/>
    <col min="7426" max="7679" width="9.69140625" style="14" customWidth="1"/>
    <col min="7680" max="7680" width="2.69140625" style="14" customWidth="1"/>
    <col min="7681" max="7681" width="76.23046875" style="14" bestFit="1" customWidth="1"/>
    <col min="7682" max="7935" width="9.69140625" style="14" customWidth="1"/>
    <col min="7936" max="7936" width="2.69140625" style="14" customWidth="1"/>
    <col min="7937" max="7937" width="76.23046875" style="14" bestFit="1" customWidth="1"/>
    <col min="7938" max="8191" width="9.69140625" style="14" customWidth="1"/>
    <col min="8192" max="8192" width="2.69140625" style="14" customWidth="1"/>
    <col min="8193" max="8193" width="76.23046875" style="14" bestFit="1" customWidth="1"/>
    <col min="8194" max="8447" width="9.69140625" style="14" customWidth="1"/>
    <col min="8448" max="8448" width="2.69140625" style="14" customWidth="1"/>
    <col min="8449" max="8449" width="76.23046875" style="14" bestFit="1" customWidth="1"/>
    <col min="8450" max="8703" width="9.69140625" style="14" customWidth="1"/>
    <col min="8704" max="8704" width="2.69140625" style="14" customWidth="1"/>
    <col min="8705" max="8705" width="76.23046875" style="14" bestFit="1" customWidth="1"/>
    <col min="8706" max="8959" width="9.69140625" style="14" customWidth="1"/>
    <col min="8960" max="8960" width="2.69140625" style="14" customWidth="1"/>
    <col min="8961" max="8961" width="76.23046875" style="14" bestFit="1" customWidth="1"/>
    <col min="8962" max="9215" width="9.69140625" style="14" customWidth="1"/>
    <col min="9216" max="9216" width="2.69140625" style="14" customWidth="1"/>
    <col min="9217" max="9217" width="76.23046875" style="14" bestFit="1" customWidth="1"/>
    <col min="9218" max="9471" width="9.69140625" style="14" customWidth="1"/>
    <col min="9472" max="9472" width="2.69140625" style="14" customWidth="1"/>
    <col min="9473" max="9473" width="76.23046875" style="14" bestFit="1" customWidth="1"/>
    <col min="9474" max="9727" width="9.69140625" style="14" customWidth="1"/>
    <col min="9728" max="9728" width="2.69140625" style="14" customWidth="1"/>
    <col min="9729" max="9729" width="76.23046875" style="14" bestFit="1" customWidth="1"/>
    <col min="9730" max="9983" width="9.69140625" style="14" customWidth="1"/>
    <col min="9984" max="9984" width="2.69140625" style="14" customWidth="1"/>
    <col min="9985" max="9985" width="76.23046875" style="14" bestFit="1" customWidth="1"/>
    <col min="9986" max="10239" width="9.69140625" style="14" customWidth="1"/>
    <col min="10240" max="10240" width="2.69140625" style="14" customWidth="1"/>
    <col min="10241" max="10241" width="76.23046875" style="14" bestFit="1" customWidth="1"/>
    <col min="10242" max="10495" width="9.69140625" style="14" customWidth="1"/>
    <col min="10496" max="10496" width="2.69140625" style="14" customWidth="1"/>
    <col min="10497" max="10497" width="76.23046875" style="14" bestFit="1" customWidth="1"/>
    <col min="10498" max="10751" width="9.69140625" style="14" customWidth="1"/>
    <col min="10752" max="10752" width="2.69140625" style="14" customWidth="1"/>
    <col min="10753" max="10753" width="76.23046875" style="14" bestFit="1" customWidth="1"/>
    <col min="10754" max="11007" width="9.69140625" style="14" customWidth="1"/>
    <col min="11008" max="11008" width="2.69140625" style="14" customWidth="1"/>
    <col min="11009" max="11009" width="76.23046875" style="14" bestFit="1" customWidth="1"/>
    <col min="11010" max="11263" width="9.69140625" style="14" customWidth="1"/>
    <col min="11264" max="11264" width="2.69140625" style="14" customWidth="1"/>
    <col min="11265" max="11265" width="76.23046875" style="14" bestFit="1" customWidth="1"/>
    <col min="11266" max="11519" width="9.69140625" style="14" customWidth="1"/>
    <col min="11520" max="11520" width="2.69140625" style="14" customWidth="1"/>
    <col min="11521" max="11521" width="76.23046875" style="14" bestFit="1" customWidth="1"/>
    <col min="11522" max="11775" width="9.69140625" style="14" customWidth="1"/>
    <col min="11776" max="11776" width="2.69140625" style="14" customWidth="1"/>
    <col min="11777" max="11777" width="76.23046875" style="14" bestFit="1" customWidth="1"/>
    <col min="11778" max="12031" width="9.69140625" style="14" customWidth="1"/>
    <col min="12032" max="12032" width="2.69140625" style="14" customWidth="1"/>
    <col min="12033" max="12033" width="76.23046875" style="14" bestFit="1" customWidth="1"/>
    <col min="12034" max="12287" width="9.69140625" style="14" customWidth="1"/>
    <col min="12288" max="12288" width="2.69140625" style="14" customWidth="1"/>
    <col min="12289" max="12289" width="76.23046875" style="14" bestFit="1" customWidth="1"/>
    <col min="12290" max="12543" width="9.69140625" style="14" customWidth="1"/>
    <col min="12544" max="12544" width="2.69140625" style="14" customWidth="1"/>
    <col min="12545" max="12545" width="76.23046875" style="14" bestFit="1" customWidth="1"/>
    <col min="12546" max="12799" width="9.69140625" style="14" customWidth="1"/>
    <col min="12800" max="12800" width="2.69140625" style="14" customWidth="1"/>
    <col min="12801" max="12801" width="76.23046875" style="14" bestFit="1" customWidth="1"/>
    <col min="12802" max="13055" width="9.69140625" style="14" customWidth="1"/>
    <col min="13056" max="13056" width="2.69140625" style="14" customWidth="1"/>
    <col min="13057" max="13057" width="76.23046875" style="14" bestFit="1" customWidth="1"/>
    <col min="13058" max="13311" width="9.69140625" style="14" customWidth="1"/>
    <col min="13312" max="13312" width="2.69140625" style="14" customWidth="1"/>
    <col min="13313" max="13313" width="76.23046875" style="14" bestFit="1" customWidth="1"/>
    <col min="13314" max="13567" width="9.69140625" style="14" customWidth="1"/>
    <col min="13568" max="13568" width="2.69140625" style="14" customWidth="1"/>
    <col min="13569" max="13569" width="76.23046875" style="14" bestFit="1" customWidth="1"/>
    <col min="13570" max="13823" width="9.69140625" style="14" customWidth="1"/>
    <col min="13824" max="13824" width="2.69140625" style="14" customWidth="1"/>
    <col min="13825" max="13825" width="76.23046875" style="14" bestFit="1" customWidth="1"/>
    <col min="13826" max="14079" width="9.69140625" style="14" customWidth="1"/>
    <col min="14080" max="14080" width="2.69140625" style="14" customWidth="1"/>
    <col min="14081" max="14081" width="76.23046875" style="14" bestFit="1" customWidth="1"/>
    <col min="14082" max="14335" width="9.69140625" style="14" customWidth="1"/>
    <col min="14336" max="14336" width="2.69140625" style="14" customWidth="1"/>
    <col min="14337" max="14337" width="76.23046875" style="14" bestFit="1" customWidth="1"/>
    <col min="14338" max="14591" width="9.69140625" style="14" customWidth="1"/>
    <col min="14592" max="14592" width="2.69140625" style="14" customWidth="1"/>
    <col min="14593" max="14593" width="76.23046875" style="14" bestFit="1" customWidth="1"/>
    <col min="14594" max="14847" width="9.69140625" style="14" customWidth="1"/>
    <col min="14848" max="14848" width="2.69140625" style="14" customWidth="1"/>
    <col min="14849" max="14849" width="76.23046875" style="14" bestFit="1" customWidth="1"/>
    <col min="14850" max="15103" width="9.69140625" style="14" customWidth="1"/>
    <col min="15104" max="15104" width="2.69140625" style="14" customWidth="1"/>
    <col min="15105" max="15105" width="76.23046875" style="14" bestFit="1" customWidth="1"/>
    <col min="15106" max="15359" width="9.69140625" style="14" customWidth="1"/>
    <col min="15360" max="15360" width="2.69140625" style="14" customWidth="1"/>
    <col min="15361" max="15361" width="76.23046875" style="14" bestFit="1" customWidth="1"/>
    <col min="15362" max="15615" width="9.69140625" style="14" customWidth="1"/>
    <col min="15616" max="15616" width="2.69140625" style="14" customWidth="1"/>
    <col min="15617" max="15617" width="76.23046875" style="14" bestFit="1" customWidth="1"/>
    <col min="15618" max="15871" width="9.69140625" style="14" customWidth="1"/>
    <col min="15872" max="15872" width="2.69140625" style="14" customWidth="1"/>
    <col min="15873" max="15873" width="76.23046875" style="14" bestFit="1" customWidth="1"/>
    <col min="15874" max="16127" width="9.69140625" style="14" customWidth="1"/>
    <col min="16128" max="16128" width="2.69140625" style="14" customWidth="1"/>
    <col min="16129" max="16129" width="76.23046875" style="14" bestFit="1" customWidth="1"/>
    <col min="16130" max="16384" width="9.69140625" style="14" customWidth="1"/>
  </cols>
  <sheetData>
    <row r="1" spans="1:11" s="13" customFormat="1" ht="84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s="13" customFormat="1" ht="27" x14ac:dyDescent="0.6">
      <c r="A2" s="12" t="s">
        <v>28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s="13" customFormat="1" ht="22.3" x14ac:dyDescent="0.4">
      <c r="A3" s="11" t="s">
        <v>51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s="13" customFormat="1" ht="45" customHeight="1" x14ac:dyDescent="0.4">
      <c r="A4" s="10" t="s">
        <v>57</v>
      </c>
      <c r="B4" s="1"/>
      <c r="C4" s="9"/>
      <c r="D4" s="1"/>
      <c r="E4" s="1"/>
      <c r="F4" s="1"/>
      <c r="G4" s="1"/>
      <c r="H4" s="1"/>
      <c r="I4" s="1"/>
      <c r="J4" s="1"/>
      <c r="K4" s="8"/>
    </row>
    <row r="5" spans="1:11" s="13" customFormat="1" ht="32.25" customHeight="1" x14ac:dyDescent="0.4">
      <c r="A5" s="3" t="s">
        <v>27</v>
      </c>
      <c r="B5" s="3"/>
      <c r="C5" s="1"/>
      <c r="D5" s="1"/>
      <c r="E5" s="1"/>
      <c r="F5" s="1"/>
      <c r="G5" s="1"/>
      <c r="H5" s="1"/>
      <c r="I5" s="1"/>
      <c r="J5" s="1"/>
      <c r="K5" s="1"/>
    </row>
    <row r="6" spans="1:11" s="13" customFormat="1" ht="15.45" x14ac:dyDescent="0.4">
      <c r="A6" s="7" t="s">
        <v>26</v>
      </c>
      <c r="B6" s="3"/>
      <c r="C6" s="1"/>
      <c r="D6" s="1"/>
      <c r="E6" s="1"/>
      <c r="F6" s="1"/>
      <c r="G6" s="1"/>
      <c r="H6" s="1"/>
      <c r="I6" s="1"/>
      <c r="J6" s="1"/>
      <c r="K6" s="1"/>
    </row>
    <row r="7" spans="1:11" s="13" customFormat="1" ht="15.45" x14ac:dyDescent="0.4">
      <c r="A7" s="5" t="s">
        <v>25</v>
      </c>
      <c r="B7" s="6"/>
      <c r="C7" s="1"/>
      <c r="D7" s="1"/>
      <c r="E7" s="1"/>
      <c r="F7" s="1"/>
      <c r="G7" s="1"/>
      <c r="H7" s="1"/>
      <c r="I7" s="1"/>
      <c r="J7" s="1"/>
      <c r="K7" s="1"/>
    </row>
    <row r="8" spans="1:11" s="13" customFormat="1" ht="28.5" customHeight="1" x14ac:dyDescent="0.4">
      <c r="A8" s="15" t="s">
        <v>54</v>
      </c>
      <c r="B8" s="5"/>
      <c r="C8" s="1"/>
      <c r="D8" s="1"/>
      <c r="E8" s="1"/>
      <c r="F8" s="1"/>
      <c r="G8" s="1"/>
      <c r="H8" s="1"/>
      <c r="I8" s="1"/>
      <c r="J8" s="1"/>
      <c r="K8" s="1"/>
    </row>
    <row r="9" spans="1:11" s="13" customFormat="1" ht="30" customHeight="1" x14ac:dyDescent="0.4">
      <c r="A9" s="3" t="s">
        <v>53</v>
      </c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s="13" customFormat="1" ht="15.45" x14ac:dyDescent="0.4">
      <c r="A10" s="4" t="s">
        <v>24</v>
      </c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s="13" customFormat="1" ht="30" customHeight="1" x14ac:dyDescent="0.4">
      <c r="A11" s="3" t="s">
        <v>23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s="13" customFormat="1" ht="15.45" x14ac:dyDescent="0.4">
      <c r="A12" s="3" t="s">
        <v>22</v>
      </c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s="13" customFormat="1" ht="15.45" x14ac:dyDescent="0.4">
      <c r="A13" s="2" t="s">
        <v>21</v>
      </c>
      <c r="B13" s="1"/>
      <c r="C13" s="1"/>
      <c r="D13" s="1"/>
      <c r="E13" s="1"/>
      <c r="F13" s="1"/>
      <c r="G13" s="1"/>
      <c r="H13" s="1"/>
      <c r="I13" s="1"/>
      <c r="J13" s="1"/>
      <c r="K13" s="1"/>
    </row>
  </sheetData>
  <hyperlinks>
    <hyperlink ref="A6" r:id="rId1" xr:uid="{C800C805-90A1-4466-BFD7-7044154265CA}"/>
    <hyperlink ref="A10" location="Contents!A1" display="Contents" xr:uid="{2EE9BBC7-605A-4E51-A25C-4D9F316BCC7A}"/>
    <hyperlink ref="A13" r:id="rId2" xr:uid="{9934F049-2C2B-438C-A758-5F9C2C1F2200}"/>
  </hyperlinks>
  <pageMargins left="0.70000000000000007" right="0.70000000000000007" top="0.75" bottom="0.75" header="0.30000000000000004" footer="0.30000000000000004"/>
  <pageSetup paperSize="0" fitToWidth="0" fitToHeight="0" orientation="landscape" horizontalDpi="0" verticalDpi="0" copie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6130E-CD0A-4F5D-BB29-E06DD5E94862}">
  <sheetPr codeName="Sheet2"/>
  <dimension ref="A1:D17"/>
  <sheetViews>
    <sheetView workbookViewId="0"/>
  </sheetViews>
  <sheetFormatPr defaultColWidth="9.69140625" defaultRowHeight="15" x14ac:dyDescent="0.35"/>
  <cols>
    <col min="1" max="1" width="30.4609375" style="26" customWidth="1"/>
    <col min="2" max="2" width="70.53515625" style="27" customWidth="1"/>
    <col min="3" max="3" width="39.4609375" style="26" bestFit="1" customWidth="1"/>
    <col min="4" max="4" width="16.69140625" style="26" customWidth="1"/>
    <col min="5" max="5" width="9.69140625" style="26" customWidth="1"/>
    <col min="6" max="16384" width="9.69140625" style="26"/>
  </cols>
  <sheetData>
    <row r="1" spans="1:4" s="17" customFormat="1" ht="15.65" customHeight="1" x14ac:dyDescent="0.4">
      <c r="A1" s="16" t="s">
        <v>28</v>
      </c>
      <c r="C1" s="18"/>
      <c r="D1" s="18"/>
    </row>
    <row r="2" spans="1:4" s="17" customFormat="1" ht="21.65" customHeight="1" x14ac:dyDescent="0.4">
      <c r="A2" s="19" t="s">
        <v>55</v>
      </c>
      <c r="C2" s="18"/>
      <c r="D2" s="18"/>
    </row>
    <row r="3" spans="1:4" s="20" customFormat="1" ht="18" customHeight="1" x14ac:dyDescent="0.35">
      <c r="A3" s="20" t="s">
        <v>29</v>
      </c>
      <c r="C3" s="21"/>
      <c r="D3" s="21"/>
    </row>
    <row r="4" spans="1:4" s="20" customFormat="1" ht="15.75" customHeight="1" x14ac:dyDescent="0.35">
      <c r="A4" s="22" t="s">
        <v>30</v>
      </c>
      <c r="C4" s="21"/>
      <c r="D4" s="21"/>
    </row>
    <row r="5" spans="1:4" s="25" customFormat="1" ht="46.75" x14ac:dyDescent="0.45">
      <c r="A5" s="23" t="s">
        <v>31</v>
      </c>
      <c r="B5" s="23" t="s">
        <v>32</v>
      </c>
      <c r="C5" s="23" t="s">
        <v>33</v>
      </c>
      <c r="D5" s="24" t="s">
        <v>56</v>
      </c>
    </row>
    <row r="6" spans="1:4" s="25" customFormat="1" ht="31.95" customHeight="1" x14ac:dyDescent="0.45">
      <c r="A6" s="36" t="s">
        <v>59</v>
      </c>
      <c r="B6" s="37" t="s">
        <v>34</v>
      </c>
      <c r="C6" s="38" t="s">
        <v>50</v>
      </c>
      <c r="D6" s="39" t="s">
        <v>60</v>
      </c>
    </row>
    <row r="7" spans="1:4" s="25" customFormat="1" ht="17.7" customHeight="1" x14ac:dyDescent="0.45">
      <c r="A7" s="40"/>
      <c r="B7" s="40"/>
      <c r="C7" s="40"/>
      <c r="D7" s="40"/>
    </row>
    <row r="8" spans="1:4" s="25" customFormat="1" ht="17.7" customHeight="1" x14ac:dyDescent="0.45">
      <c r="A8" s="26"/>
      <c r="B8" s="27"/>
      <c r="C8" s="28"/>
      <c r="D8" s="26"/>
    </row>
    <row r="9" spans="1:4" s="25" customFormat="1" ht="15.9" x14ac:dyDescent="0.45">
      <c r="A9" s="26"/>
    </row>
    <row r="10" spans="1:4" s="25" customFormat="1" ht="15.9" x14ac:dyDescent="0.45">
      <c r="A10" s="26"/>
      <c r="B10" s="27"/>
      <c r="C10" s="28"/>
      <c r="D10" s="26"/>
    </row>
    <row r="11" spans="1:4" s="25" customFormat="1" ht="15.9" x14ac:dyDescent="0.45">
      <c r="A11" s="26"/>
      <c r="B11" s="27"/>
      <c r="C11" s="28"/>
      <c r="D11" s="26"/>
    </row>
    <row r="12" spans="1:4" s="25" customFormat="1" ht="15.9" x14ac:dyDescent="0.45">
      <c r="B12" s="27"/>
      <c r="C12" s="28"/>
      <c r="D12" s="26"/>
    </row>
    <row r="13" spans="1:4" s="25" customFormat="1" ht="15.9" x14ac:dyDescent="0.45">
      <c r="B13" s="27"/>
      <c r="C13" s="28"/>
      <c r="D13" s="26"/>
    </row>
    <row r="14" spans="1:4" s="25" customFormat="1" ht="15.9" x14ac:dyDescent="0.45">
      <c r="B14" s="27"/>
      <c r="C14" s="28"/>
      <c r="D14" s="26"/>
    </row>
    <row r="15" spans="1:4" s="25" customFormat="1" ht="15.9" x14ac:dyDescent="0.45">
      <c r="B15" s="27"/>
      <c r="C15" s="28"/>
      <c r="D15" s="26"/>
    </row>
    <row r="16" spans="1:4" s="25" customFormat="1" ht="15.9" x14ac:dyDescent="0.45">
      <c r="A16" s="26"/>
      <c r="B16" s="27"/>
      <c r="C16" s="28"/>
      <c r="D16" s="26"/>
    </row>
    <row r="17" spans="1:4" s="25" customFormat="1" ht="15.9" x14ac:dyDescent="0.45">
      <c r="A17" s="26"/>
      <c r="B17" s="27"/>
      <c r="C17" s="28"/>
      <c r="D17" s="26"/>
    </row>
  </sheetData>
  <hyperlinks>
    <hyperlink ref="A4" location="Cover_sheet!A1" display="Cover sheet" xr:uid="{652B5250-B547-45A9-B16A-CCC204E18345}"/>
    <hyperlink ref="A6" location="Table_A43!A1" display="Table_A43" xr:uid="{81EE9E5E-8CF7-4BBA-A16E-2910632FB507}"/>
  </hyperlinks>
  <pageMargins left="0.31496062992126012" right="0.31496062992126012" top="0.74803149606299213" bottom="0.74803149606299213" header="0.31496062992126012" footer="0.31496062992126012"/>
  <pageSetup paperSize="9" scale="90" fitToWidth="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C0842-2973-4DF6-831B-E6E29D80AF0E}">
  <sheetPr codeName="Sheet3"/>
  <dimension ref="A1:K53"/>
  <sheetViews>
    <sheetView workbookViewId="0"/>
  </sheetViews>
  <sheetFormatPr defaultColWidth="9.15234375" defaultRowHeight="15" x14ac:dyDescent="0.35"/>
  <cols>
    <col min="1" max="1" width="20.4609375" style="41" bestFit="1" customWidth="1"/>
    <col min="2" max="2" width="44.4609375" style="41" bestFit="1" customWidth="1"/>
    <col min="3" max="3" width="6.4609375" style="41" bestFit="1" customWidth="1"/>
    <col min="4" max="4" width="9.15234375" style="41"/>
    <col min="5" max="5" width="20.4609375" style="41" bestFit="1" customWidth="1"/>
    <col min="6" max="6" width="44.4609375" style="41" bestFit="1" customWidth="1"/>
    <col min="7" max="7" width="21" style="41" bestFit="1" customWidth="1"/>
    <col min="8" max="8" width="9.15234375" style="41"/>
    <col min="9" max="9" width="20.4609375" style="41" bestFit="1" customWidth="1"/>
    <col min="10" max="10" width="10.84375" style="41" bestFit="1" customWidth="1"/>
    <col min="11" max="11" width="10.4609375" style="41" bestFit="1" customWidth="1"/>
    <col min="12" max="16384" width="9.15234375" style="41"/>
  </cols>
  <sheetData>
    <row r="1" spans="1:11" x14ac:dyDescent="0.35">
      <c r="A1" s="41" t="s">
        <v>40</v>
      </c>
      <c r="B1" s="41" t="s">
        <v>41</v>
      </c>
      <c r="C1" s="41" t="s">
        <v>42</v>
      </c>
      <c r="E1" s="41" t="s">
        <v>40</v>
      </c>
      <c r="F1" s="41" t="s">
        <v>41</v>
      </c>
      <c r="G1" s="41" t="s">
        <v>45</v>
      </c>
      <c r="I1" s="41" t="s">
        <v>40</v>
      </c>
      <c r="J1" s="41" t="s">
        <v>41</v>
      </c>
      <c r="K1" s="41" t="s">
        <v>5</v>
      </c>
    </row>
    <row r="2" spans="1:11" x14ac:dyDescent="0.35">
      <c r="A2" s="41" t="s">
        <v>9</v>
      </c>
      <c r="B2" s="41" t="s">
        <v>15</v>
      </c>
      <c r="C2" s="41">
        <v>2</v>
      </c>
      <c r="E2" s="41" t="s">
        <v>12</v>
      </c>
      <c r="F2" s="41" t="s">
        <v>15</v>
      </c>
      <c r="G2" s="41">
        <v>1</v>
      </c>
      <c r="I2" s="41" t="s">
        <v>9</v>
      </c>
      <c r="J2" s="41" t="s">
        <v>1</v>
      </c>
      <c r="K2" s="41">
        <v>1</v>
      </c>
    </row>
    <row r="3" spans="1:11" x14ac:dyDescent="0.35">
      <c r="A3" s="41" t="s">
        <v>10</v>
      </c>
      <c r="B3" s="41" t="s">
        <v>15</v>
      </c>
      <c r="C3" s="41">
        <v>7</v>
      </c>
      <c r="E3" s="41" t="s">
        <v>17</v>
      </c>
      <c r="F3" s="41" t="s">
        <v>15</v>
      </c>
      <c r="G3" s="41">
        <v>1</v>
      </c>
      <c r="I3" s="41" t="s">
        <v>11</v>
      </c>
      <c r="J3" s="41" t="s">
        <v>1</v>
      </c>
      <c r="K3" s="41">
        <v>2</v>
      </c>
    </row>
    <row r="4" spans="1:11" x14ac:dyDescent="0.35">
      <c r="A4" s="41" t="s">
        <v>11</v>
      </c>
      <c r="B4" s="41" t="s">
        <v>15</v>
      </c>
      <c r="C4" s="41">
        <v>4</v>
      </c>
      <c r="E4" s="41" t="s">
        <v>49</v>
      </c>
      <c r="F4" s="41" t="s">
        <v>15</v>
      </c>
      <c r="G4" s="41">
        <v>3</v>
      </c>
      <c r="I4" s="41" t="s">
        <v>16</v>
      </c>
      <c r="J4" s="41" t="s">
        <v>1</v>
      </c>
      <c r="K4" s="41">
        <v>1</v>
      </c>
    </row>
    <row r="5" spans="1:11" x14ac:dyDescent="0.35">
      <c r="A5" s="41" t="s">
        <v>12</v>
      </c>
      <c r="B5" s="41" t="s">
        <v>15</v>
      </c>
      <c r="C5" s="41">
        <v>10</v>
      </c>
      <c r="E5" s="41" t="s">
        <v>12</v>
      </c>
      <c r="F5" s="41" t="s">
        <v>0</v>
      </c>
      <c r="G5" s="41">
        <v>1</v>
      </c>
      <c r="I5" s="41" t="s">
        <v>18</v>
      </c>
      <c r="J5" s="41" t="s">
        <v>1</v>
      </c>
      <c r="K5" s="41">
        <v>1</v>
      </c>
    </row>
    <row r="6" spans="1:11" x14ac:dyDescent="0.35">
      <c r="A6" s="41" t="s">
        <v>13</v>
      </c>
      <c r="B6" s="41" t="s">
        <v>15</v>
      </c>
      <c r="C6" s="41">
        <v>5</v>
      </c>
      <c r="E6" s="41" t="s">
        <v>19</v>
      </c>
      <c r="F6" s="41" t="s">
        <v>0</v>
      </c>
      <c r="G6" s="41">
        <v>1</v>
      </c>
      <c r="I6" s="41" t="s">
        <v>43</v>
      </c>
      <c r="J6" s="41" t="s">
        <v>1</v>
      </c>
      <c r="K6" s="41">
        <v>1</v>
      </c>
    </row>
    <row r="7" spans="1:11" x14ac:dyDescent="0.35">
      <c r="A7" s="41" t="s">
        <v>14</v>
      </c>
      <c r="B7" s="41" t="s">
        <v>15</v>
      </c>
      <c r="C7" s="41">
        <v>3</v>
      </c>
      <c r="E7" s="41" t="s">
        <v>43</v>
      </c>
      <c r="F7" s="41" t="s">
        <v>0</v>
      </c>
      <c r="G7" s="41">
        <v>1</v>
      </c>
      <c r="I7" s="41" t="s">
        <v>49</v>
      </c>
      <c r="J7" s="41" t="s">
        <v>1</v>
      </c>
      <c r="K7" s="41">
        <v>1</v>
      </c>
    </row>
    <row r="8" spans="1:11" x14ac:dyDescent="0.35">
      <c r="A8" s="41" t="s">
        <v>16</v>
      </c>
      <c r="B8" s="41" t="s">
        <v>15</v>
      </c>
      <c r="C8" s="41">
        <v>3</v>
      </c>
      <c r="E8" s="41" t="s">
        <v>9</v>
      </c>
      <c r="F8" s="41" t="s">
        <v>1</v>
      </c>
      <c r="G8" s="41">
        <v>74</v>
      </c>
    </row>
    <row r="9" spans="1:11" x14ac:dyDescent="0.35">
      <c r="A9" s="41" t="s">
        <v>17</v>
      </c>
      <c r="B9" s="41" t="s">
        <v>15</v>
      </c>
      <c r="C9" s="41">
        <v>5</v>
      </c>
      <c r="E9" s="41" t="s">
        <v>10</v>
      </c>
      <c r="F9" s="41" t="s">
        <v>1</v>
      </c>
      <c r="G9" s="41">
        <v>71</v>
      </c>
    </row>
    <row r="10" spans="1:11" x14ac:dyDescent="0.35">
      <c r="A10" s="41" t="s">
        <v>18</v>
      </c>
      <c r="B10" s="41" t="s">
        <v>15</v>
      </c>
      <c r="C10" s="41">
        <v>2</v>
      </c>
      <c r="E10" s="41" t="s">
        <v>11</v>
      </c>
      <c r="F10" s="41" t="s">
        <v>1</v>
      </c>
      <c r="G10" s="41">
        <v>116</v>
      </c>
    </row>
    <row r="11" spans="1:11" x14ac:dyDescent="0.35">
      <c r="A11" s="41" t="s">
        <v>19</v>
      </c>
      <c r="B11" s="41" t="s">
        <v>15</v>
      </c>
      <c r="C11" s="41">
        <v>4</v>
      </c>
      <c r="E11" s="41" t="s">
        <v>12</v>
      </c>
      <c r="F11" s="41" t="s">
        <v>1</v>
      </c>
      <c r="G11" s="41">
        <v>106</v>
      </c>
    </row>
    <row r="12" spans="1:11" x14ac:dyDescent="0.35">
      <c r="A12" s="41" t="s">
        <v>20</v>
      </c>
      <c r="B12" s="41" t="s">
        <v>15</v>
      </c>
      <c r="C12" s="41">
        <v>3</v>
      </c>
      <c r="E12" s="41" t="s">
        <v>13</v>
      </c>
      <c r="F12" s="41" t="s">
        <v>1</v>
      </c>
      <c r="G12" s="41">
        <v>196</v>
      </c>
    </row>
    <row r="13" spans="1:11" x14ac:dyDescent="0.35">
      <c r="A13" s="41" t="s">
        <v>43</v>
      </c>
      <c r="B13" s="41" t="s">
        <v>15</v>
      </c>
      <c r="C13" s="41">
        <v>5</v>
      </c>
      <c r="E13" s="41" t="s">
        <v>14</v>
      </c>
      <c r="F13" s="41" t="s">
        <v>1</v>
      </c>
      <c r="G13" s="41">
        <v>140</v>
      </c>
    </row>
    <row r="14" spans="1:11" x14ac:dyDescent="0.35">
      <c r="A14" s="41" t="s">
        <v>49</v>
      </c>
      <c r="B14" s="41" t="s">
        <v>15</v>
      </c>
      <c r="C14" s="41">
        <v>2</v>
      </c>
      <c r="E14" s="41" t="s">
        <v>16</v>
      </c>
      <c r="F14" s="41" t="s">
        <v>1</v>
      </c>
      <c r="G14" s="41">
        <v>164</v>
      </c>
    </row>
    <row r="15" spans="1:11" x14ac:dyDescent="0.35">
      <c r="A15" s="41" t="s">
        <v>9</v>
      </c>
      <c r="B15" s="41" t="s">
        <v>0</v>
      </c>
      <c r="C15" s="41">
        <v>8</v>
      </c>
      <c r="E15" s="41" t="s">
        <v>17</v>
      </c>
      <c r="F15" s="41" t="s">
        <v>1</v>
      </c>
      <c r="G15" s="41">
        <v>121</v>
      </c>
    </row>
    <row r="16" spans="1:11" x14ac:dyDescent="0.35">
      <c r="A16" s="41" t="s">
        <v>10</v>
      </c>
      <c r="B16" s="41" t="s">
        <v>0</v>
      </c>
      <c r="C16" s="41">
        <v>9</v>
      </c>
      <c r="E16" s="41" t="s">
        <v>18</v>
      </c>
      <c r="F16" s="41" t="s">
        <v>1</v>
      </c>
      <c r="G16" s="41">
        <v>151</v>
      </c>
    </row>
    <row r="17" spans="1:7" x14ac:dyDescent="0.35">
      <c r="A17" s="41" t="s">
        <v>11</v>
      </c>
      <c r="B17" s="41" t="s">
        <v>0</v>
      </c>
      <c r="C17" s="41">
        <v>8</v>
      </c>
      <c r="E17" s="41" t="s">
        <v>19</v>
      </c>
      <c r="F17" s="41" t="s">
        <v>1</v>
      </c>
      <c r="G17" s="41">
        <v>90</v>
      </c>
    </row>
    <row r="18" spans="1:7" x14ac:dyDescent="0.35">
      <c r="A18" s="41" t="s">
        <v>12</v>
      </c>
      <c r="B18" s="41" t="s">
        <v>0</v>
      </c>
      <c r="C18" s="41">
        <v>9</v>
      </c>
      <c r="E18" s="41" t="s">
        <v>20</v>
      </c>
      <c r="F18" s="41" t="s">
        <v>1</v>
      </c>
      <c r="G18" s="41">
        <v>91</v>
      </c>
    </row>
    <row r="19" spans="1:7" x14ac:dyDescent="0.35">
      <c r="A19" s="41" t="s">
        <v>13</v>
      </c>
      <c r="B19" s="41" t="s">
        <v>0</v>
      </c>
      <c r="C19" s="41">
        <v>7</v>
      </c>
      <c r="E19" s="41" t="s">
        <v>43</v>
      </c>
      <c r="F19" s="41" t="s">
        <v>1</v>
      </c>
      <c r="G19" s="41">
        <v>105</v>
      </c>
    </row>
    <row r="20" spans="1:7" x14ac:dyDescent="0.35">
      <c r="A20" s="41" t="s">
        <v>14</v>
      </c>
      <c r="B20" s="41" t="s">
        <v>0</v>
      </c>
      <c r="C20" s="41">
        <v>8</v>
      </c>
      <c r="E20" s="41" t="s">
        <v>49</v>
      </c>
      <c r="F20" s="41" t="s">
        <v>1</v>
      </c>
      <c r="G20" s="41">
        <v>154</v>
      </c>
    </row>
    <row r="21" spans="1:7" x14ac:dyDescent="0.35">
      <c r="A21" s="41" t="s">
        <v>16</v>
      </c>
      <c r="B21" s="41" t="s">
        <v>0</v>
      </c>
      <c r="C21" s="41">
        <v>9</v>
      </c>
      <c r="E21" s="41" t="s">
        <v>9</v>
      </c>
      <c r="F21" s="41" t="s">
        <v>44</v>
      </c>
      <c r="G21" s="41">
        <v>2</v>
      </c>
    </row>
    <row r="22" spans="1:7" x14ac:dyDescent="0.35">
      <c r="A22" s="41" t="s">
        <v>17</v>
      </c>
      <c r="B22" s="41" t="s">
        <v>0</v>
      </c>
      <c r="C22" s="41">
        <v>5</v>
      </c>
      <c r="E22" s="41" t="s">
        <v>10</v>
      </c>
      <c r="F22" s="41" t="s">
        <v>44</v>
      </c>
      <c r="G22" s="41">
        <v>2</v>
      </c>
    </row>
    <row r="23" spans="1:7" x14ac:dyDescent="0.35">
      <c r="A23" s="41" t="s">
        <v>18</v>
      </c>
      <c r="B23" s="41" t="s">
        <v>0</v>
      </c>
      <c r="C23" s="41">
        <v>5</v>
      </c>
      <c r="E23" s="41" t="s">
        <v>11</v>
      </c>
      <c r="F23" s="41" t="s">
        <v>44</v>
      </c>
      <c r="G23" s="41">
        <v>9</v>
      </c>
    </row>
    <row r="24" spans="1:7" x14ac:dyDescent="0.35">
      <c r="A24" s="41" t="s">
        <v>19</v>
      </c>
      <c r="B24" s="41" t="s">
        <v>0</v>
      </c>
      <c r="C24" s="41">
        <v>4</v>
      </c>
      <c r="E24" s="41" t="s">
        <v>12</v>
      </c>
      <c r="F24" s="41" t="s">
        <v>44</v>
      </c>
      <c r="G24" s="41">
        <v>8</v>
      </c>
    </row>
    <row r="25" spans="1:7" x14ac:dyDescent="0.35">
      <c r="A25" s="41" t="s">
        <v>20</v>
      </c>
      <c r="B25" s="41" t="s">
        <v>0</v>
      </c>
      <c r="C25" s="41">
        <v>9</v>
      </c>
      <c r="E25" s="41" t="s">
        <v>13</v>
      </c>
      <c r="F25" s="41" t="s">
        <v>44</v>
      </c>
      <c r="G25" s="41">
        <v>7</v>
      </c>
    </row>
    <row r="26" spans="1:7" x14ac:dyDescent="0.35">
      <c r="A26" s="41" t="s">
        <v>43</v>
      </c>
      <c r="B26" s="41" t="s">
        <v>0</v>
      </c>
      <c r="C26" s="41">
        <v>13</v>
      </c>
      <c r="E26" s="41" t="s">
        <v>14</v>
      </c>
      <c r="F26" s="41" t="s">
        <v>44</v>
      </c>
      <c r="G26" s="41">
        <v>9</v>
      </c>
    </row>
    <row r="27" spans="1:7" x14ac:dyDescent="0.35">
      <c r="A27" s="41" t="s">
        <v>49</v>
      </c>
      <c r="B27" s="41" t="s">
        <v>0</v>
      </c>
      <c r="C27" s="41">
        <v>8</v>
      </c>
      <c r="E27" s="41" t="s">
        <v>16</v>
      </c>
      <c r="F27" s="41" t="s">
        <v>44</v>
      </c>
      <c r="G27" s="41">
        <v>3</v>
      </c>
    </row>
    <row r="28" spans="1:7" x14ac:dyDescent="0.35">
      <c r="A28" s="41" t="s">
        <v>9</v>
      </c>
      <c r="B28" s="41" t="s">
        <v>1</v>
      </c>
      <c r="C28" s="41">
        <v>477</v>
      </c>
      <c r="E28" s="41" t="s">
        <v>17</v>
      </c>
      <c r="F28" s="41" t="s">
        <v>44</v>
      </c>
      <c r="G28" s="41">
        <v>2</v>
      </c>
    </row>
    <row r="29" spans="1:7" x14ac:dyDescent="0.35">
      <c r="A29" s="41" t="s">
        <v>10</v>
      </c>
      <c r="B29" s="41" t="s">
        <v>1</v>
      </c>
      <c r="C29" s="41">
        <v>457</v>
      </c>
      <c r="E29" s="41" t="s">
        <v>18</v>
      </c>
      <c r="F29" s="41" t="s">
        <v>44</v>
      </c>
      <c r="G29" s="41">
        <v>10</v>
      </c>
    </row>
    <row r="30" spans="1:7" x14ac:dyDescent="0.35">
      <c r="A30" s="41" t="s">
        <v>11</v>
      </c>
      <c r="B30" s="41" t="s">
        <v>1</v>
      </c>
      <c r="C30" s="41">
        <v>534</v>
      </c>
      <c r="E30" s="41" t="s">
        <v>20</v>
      </c>
      <c r="F30" s="41" t="s">
        <v>44</v>
      </c>
      <c r="G30" s="41">
        <v>1</v>
      </c>
    </row>
    <row r="31" spans="1:7" x14ac:dyDescent="0.35">
      <c r="A31" s="41" t="s">
        <v>12</v>
      </c>
      <c r="B31" s="41" t="s">
        <v>1</v>
      </c>
      <c r="C31" s="41">
        <v>685</v>
      </c>
      <c r="E31" s="41" t="s">
        <v>43</v>
      </c>
      <c r="F31" s="41" t="s">
        <v>44</v>
      </c>
      <c r="G31" s="41">
        <v>2</v>
      </c>
    </row>
    <row r="32" spans="1:7" x14ac:dyDescent="0.35">
      <c r="A32" s="41" t="s">
        <v>13</v>
      </c>
      <c r="B32" s="41" t="s">
        <v>1</v>
      </c>
      <c r="C32" s="41">
        <v>1122</v>
      </c>
      <c r="E32" s="41" t="s">
        <v>49</v>
      </c>
      <c r="F32" s="41" t="s">
        <v>44</v>
      </c>
      <c r="G32" s="41">
        <v>4</v>
      </c>
    </row>
    <row r="33" spans="1:3" x14ac:dyDescent="0.35">
      <c r="A33" s="41" t="s">
        <v>14</v>
      </c>
      <c r="B33" s="41" t="s">
        <v>1</v>
      </c>
      <c r="C33" s="41">
        <v>1327</v>
      </c>
    </row>
    <row r="34" spans="1:3" x14ac:dyDescent="0.35">
      <c r="A34" s="41" t="s">
        <v>16</v>
      </c>
      <c r="B34" s="41" t="s">
        <v>1</v>
      </c>
      <c r="C34" s="41">
        <v>1095</v>
      </c>
    </row>
    <row r="35" spans="1:3" x14ac:dyDescent="0.35">
      <c r="A35" s="41" t="s">
        <v>17</v>
      </c>
      <c r="B35" s="41" t="s">
        <v>1</v>
      </c>
      <c r="C35" s="41">
        <v>830</v>
      </c>
    </row>
    <row r="36" spans="1:3" x14ac:dyDescent="0.35">
      <c r="A36" s="41" t="s">
        <v>18</v>
      </c>
      <c r="B36" s="41" t="s">
        <v>1</v>
      </c>
      <c r="C36" s="41">
        <v>1079</v>
      </c>
    </row>
    <row r="37" spans="1:3" x14ac:dyDescent="0.35">
      <c r="A37" s="41" t="s">
        <v>19</v>
      </c>
      <c r="B37" s="41" t="s">
        <v>1</v>
      </c>
      <c r="C37" s="41">
        <v>651</v>
      </c>
    </row>
    <row r="38" spans="1:3" x14ac:dyDescent="0.35">
      <c r="A38" s="41" t="s">
        <v>20</v>
      </c>
      <c r="B38" s="41" t="s">
        <v>1</v>
      </c>
      <c r="C38" s="41">
        <v>840</v>
      </c>
    </row>
    <row r="39" spans="1:3" x14ac:dyDescent="0.35">
      <c r="A39" s="41" t="s">
        <v>43</v>
      </c>
      <c r="B39" s="41" t="s">
        <v>1</v>
      </c>
      <c r="C39" s="41">
        <v>1017</v>
      </c>
    </row>
    <row r="40" spans="1:3" x14ac:dyDescent="0.35">
      <c r="A40" s="41" t="s">
        <v>49</v>
      </c>
      <c r="B40" s="41" t="s">
        <v>1</v>
      </c>
      <c r="C40" s="41">
        <v>1855</v>
      </c>
    </row>
    <row r="41" spans="1:3" x14ac:dyDescent="0.35">
      <c r="A41" s="41" t="s">
        <v>9</v>
      </c>
      <c r="B41" s="41" t="s">
        <v>44</v>
      </c>
      <c r="C41" s="41">
        <v>25</v>
      </c>
    </row>
    <row r="42" spans="1:3" x14ac:dyDescent="0.35">
      <c r="A42" s="41" t="s">
        <v>10</v>
      </c>
      <c r="B42" s="41" t="s">
        <v>44</v>
      </c>
      <c r="C42" s="41">
        <v>29</v>
      </c>
    </row>
    <row r="43" spans="1:3" x14ac:dyDescent="0.35">
      <c r="A43" s="41" t="s">
        <v>11</v>
      </c>
      <c r="B43" s="41" t="s">
        <v>44</v>
      </c>
      <c r="C43" s="41">
        <v>36</v>
      </c>
    </row>
    <row r="44" spans="1:3" x14ac:dyDescent="0.35">
      <c r="A44" s="41" t="s">
        <v>12</v>
      </c>
      <c r="B44" s="41" t="s">
        <v>44</v>
      </c>
      <c r="C44" s="41">
        <v>47</v>
      </c>
    </row>
    <row r="45" spans="1:3" x14ac:dyDescent="0.35">
      <c r="A45" s="41" t="s">
        <v>13</v>
      </c>
      <c r="B45" s="41" t="s">
        <v>44</v>
      </c>
      <c r="C45" s="41">
        <v>71</v>
      </c>
    </row>
    <row r="46" spans="1:3" x14ac:dyDescent="0.35">
      <c r="A46" s="41" t="s">
        <v>14</v>
      </c>
      <c r="B46" s="41" t="s">
        <v>44</v>
      </c>
      <c r="C46" s="41">
        <v>73</v>
      </c>
    </row>
    <row r="47" spans="1:3" x14ac:dyDescent="0.35">
      <c r="A47" s="41" t="s">
        <v>16</v>
      </c>
      <c r="B47" s="41" t="s">
        <v>44</v>
      </c>
      <c r="C47" s="41">
        <v>37</v>
      </c>
    </row>
    <row r="48" spans="1:3" x14ac:dyDescent="0.35">
      <c r="A48" s="41" t="s">
        <v>17</v>
      </c>
      <c r="B48" s="41" t="s">
        <v>44</v>
      </c>
      <c r="C48" s="41">
        <v>31</v>
      </c>
    </row>
    <row r="49" spans="1:3" x14ac:dyDescent="0.35">
      <c r="A49" s="41" t="s">
        <v>18</v>
      </c>
      <c r="B49" s="41" t="s">
        <v>44</v>
      </c>
      <c r="C49" s="41">
        <v>67</v>
      </c>
    </row>
    <row r="50" spans="1:3" ht="15" customHeight="1" x14ac:dyDescent="0.35">
      <c r="A50" s="41" t="s">
        <v>19</v>
      </c>
      <c r="B50" s="41" t="s">
        <v>44</v>
      </c>
      <c r="C50" s="41">
        <v>19</v>
      </c>
    </row>
    <row r="51" spans="1:3" x14ac:dyDescent="0.35">
      <c r="A51" s="41" t="s">
        <v>20</v>
      </c>
      <c r="B51" s="41" t="s">
        <v>44</v>
      </c>
      <c r="C51" s="41">
        <v>11</v>
      </c>
    </row>
    <row r="52" spans="1:3" x14ac:dyDescent="0.35">
      <c r="A52" s="41" t="s">
        <v>43</v>
      </c>
      <c r="B52" s="41" t="s">
        <v>44</v>
      </c>
      <c r="C52" s="41">
        <v>21</v>
      </c>
    </row>
    <row r="53" spans="1:3" x14ac:dyDescent="0.35">
      <c r="A53" s="41" t="s">
        <v>49</v>
      </c>
      <c r="B53" s="41" t="s">
        <v>44</v>
      </c>
      <c r="C53" s="41">
        <v>37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AD34"/>
  <sheetViews>
    <sheetView workbookViewId="0"/>
  </sheetViews>
  <sheetFormatPr defaultColWidth="9.23046875" defaultRowHeight="14.15" x14ac:dyDescent="0.35"/>
  <cols>
    <col min="1" max="2" width="9.23046875" style="30"/>
    <col min="3" max="3" width="11" style="30" customWidth="1"/>
    <col min="4" max="5" width="9.23046875" style="30"/>
    <col min="6" max="14" width="9.53515625" style="30" bestFit="1" customWidth="1"/>
    <col min="15" max="16384" width="9.23046875" style="30"/>
  </cols>
  <sheetData>
    <row r="1" spans="1:30" ht="16.5" customHeight="1" x14ac:dyDescent="0.4">
      <c r="A1" s="35" t="s">
        <v>58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30" ht="14.6" thickBot="1" x14ac:dyDescent="0.4"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</row>
    <row r="3" spans="1:30" ht="15.45" x14ac:dyDescent="0.4">
      <c r="A3" s="50" t="s">
        <v>3</v>
      </c>
      <c r="B3" s="51"/>
      <c r="C3" s="51"/>
      <c r="D3" s="51"/>
      <c r="E3" s="51"/>
      <c r="F3" s="52" t="s">
        <v>9</v>
      </c>
      <c r="G3" s="52" t="s">
        <v>10</v>
      </c>
      <c r="H3" s="52" t="s">
        <v>11</v>
      </c>
      <c r="I3" s="52" t="s">
        <v>12</v>
      </c>
      <c r="J3" s="52" t="s">
        <v>13</v>
      </c>
      <c r="K3" s="52" t="s">
        <v>14</v>
      </c>
      <c r="L3" s="52" t="s">
        <v>16</v>
      </c>
      <c r="M3" s="52" t="s">
        <v>17</v>
      </c>
      <c r="N3" s="52" t="s">
        <v>18</v>
      </c>
      <c r="O3" s="52" t="s">
        <v>19</v>
      </c>
      <c r="P3" s="52" t="s">
        <v>20</v>
      </c>
      <c r="Q3" s="52" t="s">
        <v>43</v>
      </c>
      <c r="R3" s="53" t="s">
        <v>49</v>
      </c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</row>
    <row r="4" spans="1:30" ht="15" x14ac:dyDescent="0.35">
      <c r="A4" s="54" t="s">
        <v>15</v>
      </c>
      <c r="B4" s="55"/>
      <c r="C4" s="55"/>
      <c r="D4" s="55"/>
      <c r="E4" s="55"/>
      <c r="F4" s="56">
        <f>SUMIFS(Data!$C$2:$C$53,Data!$A$2:$A$53,Table_A2!F$3,Data!$B$2:$B$53,Table_A2!$A4)</f>
        <v>2</v>
      </c>
      <c r="G4" s="56">
        <f>SUMIFS(Data!$C$2:$C$53,Data!$A$2:$A$53,Table_A2!G$3,Data!$B$2:$B$53,Table_A2!$A4)</f>
        <v>7</v>
      </c>
      <c r="H4" s="56">
        <f>SUMIFS(Data!$C$2:$C$53,Data!$A$2:$A$53,Table_A2!H$3,Data!$B$2:$B$53,Table_A2!$A4)</f>
        <v>4</v>
      </c>
      <c r="I4" s="56">
        <f>SUMIFS(Data!$C$2:$C$53,Data!$A$2:$A$53,Table_A2!I$3,Data!$B$2:$B$53,Table_A2!$A4)</f>
        <v>10</v>
      </c>
      <c r="J4" s="56">
        <f>SUMIFS(Data!$C$2:$C$53,Data!$A$2:$A$53,Table_A2!J$3,Data!$B$2:$B$53,Table_A2!$A4)</f>
        <v>5</v>
      </c>
      <c r="K4" s="56">
        <f>SUMIFS(Data!$C$2:$C$53,Data!$A$2:$A$53,Table_A2!K$3,Data!$B$2:$B$53,Table_A2!$A4)</f>
        <v>3</v>
      </c>
      <c r="L4" s="56">
        <f>SUMIFS(Data!$C$2:$C$53,Data!$A$2:$A$53,Table_A2!L$3,Data!$B$2:$B$53,Table_A2!$A4)</f>
        <v>3</v>
      </c>
      <c r="M4" s="56">
        <f>SUMIFS(Data!$C$2:$C$53,Data!$A$2:$A$53,Table_A2!M$3,Data!$B$2:$B$53,Table_A2!$A4)</f>
        <v>5</v>
      </c>
      <c r="N4" s="56">
        <f>SUMIFS(Data!$C$2:$C$53,Data!$A$2:$A$53,Table_A2!N$3,Data!$B$2:$B$53,Table_A2!$A4)</f>
        <v>2</v>
      </c>
      <c r="O4" s="56">
        <f>SUMIFS(Data!$C$2:$C$53,Data!$A$2:$A$53,Table_A2!O$3,Data!$B$2:$B$53,Table_A2!$A4)</f>
        <v>4</v>
      </c>
      <c r="P4" s="56">
        <f>SUMIFS(Data!$C$2:$C$53,Data!$A$2:$A$53,Table_A2!P$3,Data!$B$2:$B$53,Table_A2!$A4)</f>
        <v>3</v>
      </c>
      <c r="Q4" s="56">
        <f>SUMIFS(Data!$C$2:$C$53,Data!$A$2:$A$53,Table_A2!Q$3,Data!$B$2:$B$53,Table_A2!$A4)</f>
        <v>5</v>
      </c>
      <c r="R4" s="57">
        <f>SUMIFS(Data!$C$2:$C$53,Data!$A$2:$A$53,Table_A2!R$3,Data!$B$2:$B$53,Table_A2!$A4)</f>
        <v>2</v>
      </c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4"/>
    </row>
    <row r="5" spans="1:30" ht="15" x14ac:dyDescent="0.35">
      <c r="A5" s="54" t="s">
        <v>0</v>
      </c>
      <c r="B5" s="55"/>
      <c r="C5" s="55"/>
      <c r="D5" s="55"/>
      <c r="E5" s="55"/>
      <c r="F5" s="56">
        <f>SUMIFS(Data!$C$2:$C$53,Data!$A$2:$A$53,Table_A2!F$3,Data!$B$2:$B$53,Table_A2!$A5)</f>
        <v>8</v>
      </c>
      <c r="G5" s="56">
        <f>SUMIFS(Data!$C$2:$C$53,Data!$A$2:$A$53,Table_A2!G$3,Data!$B$2:$B$53,Table_A2!$A5)</f>
        <v>9</v>
      </c>
      <c r="H5" s="56">
        <f>SUMIFS(Data!$C$2:$C$53,Data!$A$2:$A$53,Table_A2!H$3,Data!$B$2:$B$53,Table_A2!$A5)</f>
        <v>8</v>
      </c>
      <c r="I5" s="56">
        <f>SUMIFS(Data!$C$2:$C$53,Data!$A$2:$A$53,Table_A2!I$3,Data!$B$2:$B$53,Table_A2!$A5)</f>
        <v>9</v>
      </c>
      <c r="J5" s="56">
        <f>SUMIFS(Data!$C$2:$C$53,Data!$A$2:$A$53,Table_A2!J$3,Data!$B$2:$B$53,Table_A2!$A5)</f>
        <v>7</v>
      </c>
      <c r="K5" s="56">
        <f>SUMIFS(Data!$C$2:$C$53,Data!$A$2:$A$53,Table_A2!K$3,Data!$B$2:$B$53,Table_A2!$A5)</f>
        <v>8</v>
      </c>
      <c r="L5" s="56">
        <f>SUMIFS(Data!$C$2:$C$53,Data!$A$2:$A$53,Table_A2!L$3,Data!$B$2:$B$53,Table_A2!$A5)</f>
        <v>9</v>
      </c>
      <c r="M5" s="56">
        <f>SUMIFS(Data!$C$2:$C$53,Data!$A$2:$A$53,Table_A2!M$3,Data!$B$2:$B$53,Table_A2!$A5)</f>
        <v>5</v>
      </c>
      <c r="N5" s="56">
        <f>SUMIFS(Data!$C$2:$C$53,Data!$A$2:$A$53,Table_A2!N$3,Data!$B$2:$B$53,Table_A2!$A5)</f>
        <v>5</v>
      </c>
      <c r="O5" s="56">
        <f>SUMIFS(Data!$C$2:$C$53,Data!$A$2:$A$53,Table_A2!O$3,Data!$B$2:$B$53,Table_A2!$A5)</f>
        <v>4</v>
      </c>
      <c r="P5" s="56">
        <f>SUMIFS(Data!$C$2:$C$53,Data!$A$2:$A$53,Table_A2!P$3,Data!$B$2:$B$53,Table_A2!$A5)</f>
        <v>9</v>
      </c>
      <c r="Q5" s="56">
        <f>SUMIFS(Data!$C$2:$C$53,Data!$A$2:$A$53,Table_A2!Q$3,Data!$B$2:$B$53,Table_A2!$A5)</f>
        <v>13</v>
      </c>
      <c r="R5" s="57">
        <f>SUMIFS(Data!$C$2:$C$53,Data!$A$2:$A$53,Table_A2!R$3,Data!$B$2:$B$53,Table_A2!$A5)</f>
        <v>8</v>
      </c>
      <c r="S5" s="33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</row>
    <row r="6" spans="1:30" ht="15" x14ac:dyDescent="0.35">
      <c r="A6" s="54" t="s">
        <v>1</v>
      </c>
      <c r="B6" s="55"/>
      <c r="C6" s="55"/>
      <c r="D6" s="55"/>
      <c r="E6" s="55"/>
      <c r="F6" s="56">
        <f>SUMIFS(Data!$C$2:$C$53,Data!$A$2:$A$53,Table_A2!F$3,Data!$B$2:$B$53,Table_A2!$A6)</f>
        <v>477</v>
      </c>
      <c r="G6" s="56">
        <f>SUMIFS(Data!$C$2:$C$53,Data!$A$2:$A$53,Table_A2!G$3,Data!$B$2:$B$53,Table_A2!$A6)</f>
        <v>457</v>
      </c>
      <c r="H6" s="56">
        <f>SUMIFS(Data!$C$2:$C$53,Data!$A$2:$A$53,Table_A2!H$3,Data!$B$2:$B$53,Table_A2!$A6)</f>
        <v>534</v>
      </c>
      <c r="I6" s="56">
        <f>SUMIFS(Data!$C$2:$C$53,Data!$A$2:$A$53,Table_A2!I$3,Data!$B$2:$B$53,Table_A2!$A6)</f>
        <v>685</v>
      </c>
      <c r="J6" s="56">
        <f>SUMIFS(Data!$C$2:$C$53,Data!$A$2:$A$53,Table_A2!J$3,Data!$B$2:$B$53,Table_A2!$A6)</f>
        <v>1122</v>
      </c>
      <c r="K6" s="56">
        <f>SUMIFS(Data!$C$2:$C$53,Data!$A$2:$A$53,Table_A2!K$3,Data!$B$2:$B$53,Table_A2!$A6)</f>
        <v>1327</v>
      </c>
      <c r="L6" s="56">
        <f>SUMIFS(Data!$C$2:$C$53,Data!$A$2:$A$53,Table_A2!L$3,Data!$B$2:$B$53,Table_A2!$A6)</f>
        <v>1095</v>
      </c>
      <c r="M6" s="56">
        <f>SUMIFS(Data!$C$2:$C$53,Data!$A$2:$A$53,Table_A2!M$3,Data!$B$2:$B$53,Table_A2!$A6)</f>
        <v>830</v>
      </c>
      <c r="N6" s="56">
        <f>SUMIFS(Data!$C$2:$C$53,Data!$A$2:$A$53,Table_A2!N$3,Data!$B$2:$B$53,Table_A2!$A6)</f>
        <v>1079</v>
      </c>
      <c r="O6" s="56">
        <f>SUMIFS(Data!$C$2:$C$53,Data!$A$2:$A$53,Table_A2!O$3,Data!$B$2:$B$53,Table_A2!$A6)</f>
        <v>651</v>
      </c>
      <c r="P6" s="56">
        <f>SUMIFS(Data!$C$2:$C$53,Data!$A$2:$A$53,Table_A2!P$3,Data!$B$2:$B$53,Table_A2!$A6)</f>
        <v>840</v>
      </c>
      <c r="Q6" s="56">
        <f>SUMIFS(Data!$C$2:$C$53,Data!$A$2:$A$53,Table_A2!Q$3,Data!$B$2:$B$53,Table_A2!$A6)</f>
        <v>1017</v>
      </c>
      <c r="R6" s="57">
        <f>SUMIFS(Data!$C$2:$C$53,Data!$A$2:$A$53,Table_A2!R$3,Data!$B$2:$B$53,Table_A2!$A6)</f>
        <v>1855</v>
      </c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</row>
    <row r="7" spans="1:30" ht="15.45" thickBot="1" x14ac:dyDescent="0.4">
      <c r="A7" s="54" t="s">
        <v>2</v>
      </c>
      <c r="B7" s="55"/>
      <c r="C7" s="55"/>
      <c r="D7" s="55"/>
      <c r="E7" s="55"/>
      <c r="F7" s="56">
        <f>SUMIFS(Data!$C$2:$C$53,Data!$A$2:$A$53,Table_A2!F$3,Data!$B$2:$B$53,Table_A2!$A7)</f>
        <v>25</v>
      </c>
      <c r="G7" s="56">
        <f>SUMIFS(Data!$C$2:$C$53,Data!$A$2:$A$53,Table_A2!G$3,Data!$B$2:$B$53,Table_A2!$A7)</f>
        <v>29</v>
      </c>
      <c r="H7" s="56">
        <f>SUMIFS(Data!$C$2:$C$53,Data!$A$2:$A$53,Table_A2!H$3,Data!$B$2:$B$53,Table_A2!$A7)</f>
        <v>36</v>
      </c>
      <c r="I7" s="56">
        <f>SUMIFS(Data!$C$2:$C$53,Data!$A$2:$A$53,Table_A2!I$3,Data!$B$2:$B$53,Table_A2!$A7)</f>
        <v>47</v>
      </c>
      <c r="J7" s="56">
        <f>SUMIFS(Data!$C$2:$C$53,Data!$A$2:$A$53,Table_A2!J$3,Data!$B$2:$B$53,Table_A2!$A7)</f>
        <v>71</v>
      </c>
      <c r="K7" s="56">
        <f>SUMIFS(Data!$C$2:$C$53,Data!$A$2:$A$53,Table_A2!K$3,Data!$B$2:$B$53,Table_A2!$A7)</f>
        <v>73</v>
      </c>
      <c r="L7" s="56">
        <f>SUMIFS(Data!$C$2:$C$53,Data!$A$2:$A$53,Table_A2!L$3,Data!$B$2:$B$53,Table_A2!$A7)</f>
        <v>37</v>
      </c>
      <c r="M7" s="56">
        <f>SUMIFS(Data!$C$2:$C$53,Data!$A$2:$A$53,Table_A2!M$3,Data!$B$2:$B$53,Table_A2!$A7)</f>
        <v>31</v>
      </c>
      <c r="N7" s="56">
        <f>SUMIFS(Data!$C$2:$C$53,Data!$A$2:$A$53,Table_A2!N$3,Data!$B$2:$B$53,Table_A2!$A7)</f>
        <v>67</v>
      </c>
      <c r="O7" s="56">
        <f>SUMIFS(Data!$C$2:$C$53,Data!$A$2:$A$53,Table_A2!O$3,Data!$B$2:$B$53,Table_A2!$A7)</f>
        <v>19</v>
      </c>
      <c r="P7" s="56">
        <f>SUMIFS(Data!$C$2:$C$53,Data!$A$2:$A$53,Table_A2!P$3,Data!$B$2:$B$53,Table_A2!$A7)</f>
        <v>11</v>
      </c>
      <c r="Q7" s="56">
        <f>SUMIFS(Data!$C$2:$C$53,Data!$A$2:$A$53,Table_A2!Q$3,Data!$B$2:$B$53,Table_A2!$A7)</f>
        <v>21</v>
      </c>
      <c r="R7" s="58">
        <f>SUMIFS(Data!$C$2:$C$53,Data!$A$2:$A$53,Table_A2!R$3,Data!$B$2:$B$53,Table_A2!$A7)</f>
        <v>37</v>
      </c>
      <c r="S7" s="33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</row>
    <row r="8" spans="1:30" ht="15.9" thickBot="1" x14ac:dyDescent="0.45">
      <c r="A8" s="54"/>
      <c r="B8" s="55"/>
      <c r="C8" s="55"/>
      <c r="D8" s="59" t="s">
        <v>6</v>
      </c>
      <c r="E8" s="60"/>
      <c r="F8" s="61">
        <f>SUM(F5:F7)</f>
        <v>510</v>
      </c>
      <c r="G8" s="61">
        <f t="shared" ref="G8:Q8" si="0">SUM(G5:G7)</f>
        <v>495</v>
      </c>
      <c r="H8" s="61">
        <f t="shared" si="0"/>
        <v>578</v>
      </c>
      <c r="I8" s="61">
        <f t="shared" si="0"/>
        <v>741</v>
      </c>
      <c r="J8" s="62">
        <f t="shared" si="0"/>
        <v>1200</v>
      </c>
      <c r="K8" s="62">
        <f t="shared" si="0"/>
        <v>1408</v>
      </c>
      <c r="L8" s="62">
        <f t="shared" si="0"/>
        <v>1141</v>
      </c>
      <c r="M8" s="62">
        <f t="shared" si="0"/>
        <v>866</v>
      </c>
      <c r="N8" s="62">
        <f t="shared" si="0"/>
        <v>1151</v>
      </c>
      <c r="O8" s="62">
        <f t="shared" si="0"/>
        <v>674</v>
      </c>
      <c r="P8" s="62">
        <f t="shared" si="0"/>
        <v>860</v>
      </c>
      <c r="Q8" s="63">
        <f t="shared" si="0"/>
        <v>1051</v>
      </c>
      <c r="R8" s="64">
        <f t="shared" ref="R8" si="1">SUM(R5:R7)</f>
        <v>1900</v>
      </c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</row>
    <row r="9" spans="1:30" ht="15.45" thickBot="1" x14ac:dyDescent="0.4">
      <c r="A9" s="77" t="s">
        <v>8</v>
      </c>
      <c r="B9" s="78"/>
      <c r="C9" s="79"/>
      <c r="D9" s="65" t="s">
        <v>7</v>
      </c>
      <c r="E9" s="66"/>
      <c r="F9" s="67">
        <f>SUM(F4:F7)</f>
        <v>512</v>
      </c>
      <c r="G9" s="67">
        <f t="shared" ref="G9:Q9" si="2">SUM(G4:G7)</f>
        <v>502</v>
      </c>
      <c r="H9" s="67">
        <f t="shared" si="2"/>
        <v>582</v>
      </c>
      <c r="I9" s="67">
        <f t="shared" si="2"/>
        <v>751</v>
      </c>
      <c r="J9" s="68">
        <f t="shared" si="2"/>
        <v>1205</v>
      </c>
      <c r="K9" s="68">
        <f t="shared" si="2"/>
        <v>1411</v>
      </c>
      <c r="L9" s="68">
        <f t="shared" si="2"/>
        <v>1144</v>
      </c>
      <c r="M9" s="68">
        <f t="shared" si="2"/>
        <v>871</v>
      </c>
      <c r="N9" s="68">
        <f>SUM(N4:N7)</f>
        <v>1153</v>
      </c>
      <c r="O9" s="68">
        <f t="shared" si="2"/>
        <v>678</v>
      </c>
      <c r="P9" s="68">
        <f t="shared" si="2"/>
        <v>863</v>
      </c>
      <c r="Q9" s="69">
        <f t="shared" si="2"/>
        <v>1056</v>
      </c>
      <c r="R9" s="64">
        <f t="shared" ref="R9" si="3">SUM(R4:R7)</f>
        <v>1902</v>
      </c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</row>
    <row r="10" spans="1:30" ht="15.45" thickBot="1" x14ac:dyDescent="0.4">
      <c r="A10" s="44"/>
      <c r="B10" s="44"/>
      <c r="C10" s="44"/>
      <c r="D10" s="44"/>
      <c r="E10" s="44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55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</row>
    <row r="11" spans="1:30" ht="15.45" x14ac:dyDescent="0.4">
      <c r="A11" s="50" t="s">
        <v>4</v>
      </c>
      <c r="B11" s="51"/>
      <c r="C11" s="51"/>
      <c r="D11" s="51"/>
      <c r="E11" s="51"/>
      <c r="F11" s="52" t="s">
        <v>9</v>
      </c>
      <c r="G11" s="52" t="s">
        <v>10</v>
      </c>
      <c r="H11" s="52" t="s">
        <v>11</v>
      </c>
      <c r="I11" s="52" t="s">
        <v>12</v>
      </c>
      <c r="J11" s="52" t="s">
        <v>13</v>
      </c>
      <c r="K11" s="52" t="s">
        <v>14</v>
      </c>
      <c r="L11" s="52" t="s">
        <v>16</v>
      </c>
      <c r="M11" s="52" t="s">
        <v>17</v>
      </c>
      <c r="N11" s="52" t="s">
        <v>18</v>
      </c>
      <c r="O11" s="52" t="s">
        <v>19</v>
      </c>
      <c r="P11" s="52" t="s">
        <v>20</v>
      </c>
      <c r="Q11" s="52" t="s">
        <v>43</v>
      </c>
      <c r="R11" s="53" t="s">
        <v>49</v>
      </c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</row>
    <row r="12" spans="1:30" ht="15" x14ac:dyDescent="0.35">
      <c r="A12" s="54" t="s">
        <v>15</v>
      </c>
      <c r="B12" s="55"/>
      <c r="C12" s="55"/>
      <c r="D12" s="55"/>
      <c r="E12" s="55"/>
      <c r="F12" s="71">
        <f>SUMIFS(Data!$G$2:$G$32,Data!$E$2:$E$32,Table_A2!F$11,Data!$F$2:$F$32,Table_A2!$A12)</f>
        <v>0</v>
      </c>
      <c r="G12" s="71">
        <f>SUMIFS(Data!$G$2:$G$32,Data!$E$2:$E$32,Table_A2!G$11,Data!$F$2:$F$32,Table_A2!$A12)</f>
        <v>0</v>
      </c>
      <c r="H12" s="71">
        <f>SUMIFS(Data!$G$2:$G$32,Data!$E$2:$E$32,Table_A2!H$11,Data!$F$2:$F$32,Table_A2!$A12)</f>
        <v>0</v>
      </c>
      <c r="I12" s="71">
        <f>SUMIFS(Data!$G$2:$G$32,Data!$E$2:$E$32,Table_A2!I$11,Data!$F$2:$F$32,Table_A2!$A12)</f>
        <v>1</v>
      </c>
      <c r="J12" s="71">
        <f>SUMIFS(Data!$G$2:$G$32,Data!$E$2:$E$32,Table_A2!J$11,Data!$F$2:$F$32,Table_A2!$A12)</f>
        <v>0</v>
      </c>
      <c r="K12" s="71">
        <f>SUMIFS(Data!$G$2:$G$32,Data!$E$2:$E$32,Table_A2!K$11,Data!$F$2:$F$32,Table_A2!$A12)</f>
        <v>0</v>
      </c>
      <c r="L12" s="71">
        <f>SUMIFS(Data!$G$2:$G$32,Data!$E$2:$E$32,Table_A2!L$11,Data!$F$2:$F$32,Table_A2!$A12)</f>
        <v>0</v>
      </c>
      <c r="M12" s="71">
        <f>SUMIFS(Data!$G$2:$G$32,Data!$E$2:$E$32,Table_A2!M$11,Data!$F$2:$F$32,Table_A2!$A12)</f>
        <v>1</v>
      </c>
      <c r="N12" s="71">
        <f>SUMIFS(Data!$G$2:$G$32,Data!$E$2:$E$32,Table_A2!N$11,Data!$F$2:$F$32,Table_A2!$A12)</f>
        <v>0</v>
      </c>
      <c r="O12" s="71">
        <f>SUMIFS(Data!$G$2:$G$32,Data!$E$2:$E$32,Table_A2!O$11,Data!$F$2:$F$32,Table_A2!$A12)</f>
        <v>0</v>
      </c>
      <c r="P12" s="71">
        <f>SUMIFS(Data!$G$2:$G$32,Data!$E$2:$E$32,Table_A2!P$11,Data!$F$2:$F$32,Table_A2!$A12)</f>
        <v>0</v>
      </c>
      <c r="Q12" s="71">
        <f>SUMIFS(Data!$G$2:$G$32,Data!$E$2:$E$32,Table_A2!Q$11,Data!$F$2:$F$32,Table_A2!$A12)</f>
        <v>0</v>
      </c>
      <c r="R12" s="72">
        <f>SUMIFS(Data!$G$2:$G$32,Data!$E$2:$E$32,Table_A2!R$11,Data!$F$2:$F$32,Table_A2!$A12)</f>
        <v>3</v>
      </c>
      <c r="S12" s="33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</row>
    <row r="13" spans="1:30" ht="15" x14ac:dyDescent="0.35">
      <c r="A13" s="54" t="s">
        <v>0</v>
      </c>
      <c r="B13" s="55"/>
      <c r="C13" s="55"/>
      <c r="D13" s="55"/>
      <c r="E13" s="55"/>
      <c r="F13" s="71">
        <f>SUMIFS(Data!$G$2:$G$32,Data!$E$2:$E$32,Table_A2!F$11,Data!$F$2:$F$32,Table_A2!$A13)</f>
        <v>0</v>
      </c>
      <c r="G13" s="71">
        <f>SUMIFS(Data!$G$2:$G$32,Data!$E$2:$E$32,Table_A2!G$11,Data!$F$2:$F$32,Table_A2!$A13)</f>
        <v>0</v>
      </c>
      <c r="H13" s="71">
        <f>SUMIFS(Data!$G$2:$G$32,Data!$E$2:$E$32,Table_A2!H$11,Data!$F$2:$F$32,Table_A2!$A13)</f>
        <v>0</v>
      </c>
      <c r="I13" s="71">
        <f>SUMIFS(Data!$G$2:$G$32,Data!$E$2:$E$32,Table_A2!I$11,Data!$F$2:$F$32,Table_A2!$A13)</f>
        <v>1</v>
      </c>
      <c r="J13" s="71">
        <f>SUMIFS(Data!$G$2:$G$32,Data!$E$2:$E$32,Table_A2!J$11,Data!$F$2:$F$32,Table_A2!$A13)</f>
        <v>0</v>
      </c>
      <c r="K13" s="71">
        <f>SUMIFS(Data!$G$2:$G$32,Data!$E$2:$E$32,Table_A2!K$11,Data!$F$2:$F$32,Table_A2!$A13)</f>
        <v>0</v>
      </c>
      <c r="L13" s="71">
        <f>SUMIFS(Data!$G$2:$G$32,Data!$E$2:$E$32,Table_A2!L$11,Data!$F$2:$F$32,Table_A2!$A13)</f>
        <v>0</v>
      </c>
      <c r="M13" s="71">
        <f>SUMIFS(Data!$G$2:$G$32,Data!$E$2:$E$32,Table_A2!M$11,Data!$F$2:$F$32,Table_A2!$A13)</f>
        <v>0</v>
      </c>
      <c r="N13" s="71">
        <f>SUMIFS(Data!$G$2:$G$32,Data!$E$2:$E$32,Table_A2!N$11,Data!$F$2:$F$32,Table_A2!$A13)</f>
        <v>0</v>
      </c>
      <c r="O13" s="71">
        <f>SUMIFS(Data!$G$2:$G$32,Data!$E$2:$E$32,Table_A2!O$11,Data!$F$2:$F$32,Table_A2!$A13)</f>
        <v>1</v>
      </c>
      <c r="P13" s="71">
        <f>SUMIFS(Data!$G$2:$G$32,Data!$E$2:$E$32,Table_A2!P$11,Data!$F$2:$F$32,Table_A2!$A13)</f>
        <v>0</v>
      </c>
      <c r="Q13" s="71">
        <f>SUMIFS(Data!$G$2:$G$32,Data!$E$2:$E$32,Table_A2!Q$11,Data!$F$2:$F$32,Table_A2!$A13)</f>
        <v>1</v>
      </c>
      <c r="R13" s="72">
        <f>SUMIFS(Data!$G$2:$G$32,Data!$E$2:$E$32,Table_A2!R$11,Data!$F$2:$F$32,Table_A2!$A13)</f>
        <v>0</v>
      </c>
      <c r="S13" s="33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</row>
    <row r="14" spans="1:30" ht="15" x14ac:dyDescent="0.35">
      <c r="A14" s="54" t="s">
        <v>1</v>
      </c>
      <c r="B14" s="55"/>
      <c r="C14" s="55"/>
      <c r="D14" s="55"/>
      <c r="E14" s="55"/>
      <c r="F14" s="71">
        <f>SUMIFS(Data!$G$2:$G$32,Data!$E$2:$E$32,Table_A2!F$11,Data!$F$2:$F$32,Table_A2!$A14)</f>
        <v>74</v>
      </c>
      <c r="G14" s="71">
        <f>SUMIFS(Data!$G$2:$G$32,Data!$E$2:$E$32,Table_A2!G$11,Data!$F$2:$F$32,Table_A2!$A14)</f>
        <v>71</v>
      </c>
      <c r="H14" s="71">
        <f>SUMIFS(Data!$G$2:$G$32,Data!$E$2:$E$32,Table_A2!H$11,Data!$F$2:$F$32,Table_A2!$A14)</f>
        <v>116</v>
      </c>
      <c r="I14" s="71">
        <f>SUMIFS(Data!$G$2:$G$32,Data!$E$2:$E$32,Table_A2!I$11,Data!$F$2:$F$32,Table_A2!$A14)</f>
        <v>106</v>
      </c>
      <c r="J14" s="71">
        <f>SUMIFS(Data!$G$2:$G$32,Data!$E$2:$E$32,Table_A2!J$11,Data!$F$2:$F$32,Table_A2!$A14)</f>
        <v>196</v>
      </c>
      <c r="K14" s="71">
        <f>SUMIFS(Data!$G$2:$G$32,Data!$E$2:$E$32,Table_A2!K$11,Data!$F$2:$F$32,Table_A2!$A14)</f>
        <v>140</v>
      </c>
      <c r="L14" s="71">
        <f>SUMIFS(Data!$G$2:$G$32,Data!$E$2:$E$32,Table_A2!L$11,Data!$F$2:$F$32,Table_A2!$A14)</f>
        <v>164</v>
      </c>
      <c r="M14" s="71">
        <f>SUMIFS(Data!$G$2:$G$32,Data!$E$2:$E$32,Table_A2!M$11,Data!$F$2:$F$32,Table_A2!$A14)</f>
        <v>121</v>
      </c>
      <c r="N14" s="71">
        <f>SUMIFS(Data!$G$2:$G$32,Data!$E$2:$E$32,Table_A2!N$11,Data!$F$2:$F$32,Table_A2!$A14)</f>
        <v>151</v>
      </c>
      <c r="O14" s="71">
        <f>SUMIFS(Data!$G$2:$G$32,Data!$E$2:$E$32,Table_A2!O$11,Data!$F$2:$F$32,Table_A2!$A14)</f>
        <v>90</v>
      </c>
      <c r="P14" s="71">
        <f>SUMIFS(Data!$G$2:$G$32,Data!$E$2:$E$32,Table_A2!P$11,Data!$F$2:$F$32,Table_A2!$A14)</f>
        <v>91</v>
      </c>
      <c r="Q14" s="71">
        <f>SUMIFS(Data!$G$2:$G$32,Data!$E$2:$E$32,Table_A2!Q$11,Data!$F$2:$F$32,Table_A2!$A14)</f>
        <v>105</v>
      </c>
      <c r="R14" s="72">
        <f>SUMIFS(Data!$G$2:$G$32,Data!$E$2:$E$32,Table_A2!R$11,Data!$F$2:$F$32,Table_A2!$A14)</f>
        <v>154</v>
      </c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</row>
    <row r="15" spans="1:30" ht="15.45" thickBot="1" x14ac:dyDescent="0.4">
      <c r="A15" s="54" t="s">
        <v>2</v>
      </c>
      <c r="B15" s="55"/>
      <c r="C15" s="55"/>
      <c r="D15" s="55"/>
      <c r="E15" s="55"/>
      <c r="F15" s="71">
        <f>SUMIFS(Data!$G$2:$G$32,Data!$E$2:$E$32,Table_A2!F$11,Data!$F$2:$F$32,Table_A2!$A15)</f>
        <v>2</v>
      </c>
      <c r="G15" s="71">
        <f>SUMIFS(Data!$G$2:$G$32,Data!$E$2:$E$32,Table_A2!G$11,Data!$F$2:$F$32,Table_A2!$A15)</f>
        <v>2</v>
      </c>
      <c r="H15" s="71">
        <f>SUMIFS(Data!$G$2:$G$32,Data!$E$2:$E$32,Table_A2!H$11,Data!$F$2:$F$32,Table_A2!$A15)</f>
        <v>9</v>
      </c>
      <c r="I15" s="71">
        <f>SUMIFS(Data!$G$2:$G$32,Data!$E$2:$E$32,Table_A2!I$11,Data!$F$2:$F$32,Table_A2!$A15)</f>
        <v>8</v>
      </c>
      <c r="J15" s="71">
        <f>SUMIFS(Data!$G$2:$G$32,Data!$E$2:$E$32,Table_A2!J$11,Data!$F$2:$F$32,Table_A2!$A15)</f>
        <v>7</v>
      </c>
      <c r="K15" s="71">
        <f>SUMIFS(Data!$G$2:$G$32,Data!$E$2:$E$32,Table_A2!K$11,Data!$F$2:$F$32,Table_A2!$A15)</f>
        <v>9</v>
      </c>
      <c r="L15" s="71">
        <f>SUMIFS(Data!$G$2:$G$32,Data!$E$2:$E$32,Table_A2!L$11,Data!$F$2:$F$32,Table_A2!$A15)</f>
        <v>3</v>
      </c>
      <c r="M15" s="71">
        <f>SUMIFS(Data!$G$2:$G$32,Data!$E$2:$E$32,Table_A2!M$11,Data!$F$2:$F$32,Table_A2!$A15)</f>
        <v>2</v>
      </c>
      <c r="N15" s="71">
        <f>SUMIFS(Data!$G$2:$G$32,Data!$E$2:$E$32,Table_A2!N$11,Data!$F$2:$F$32,Table_A2!$A15)</f>
        <v>10</v>
      </c>
      <c r="O15" s="71">
        <f>SUMIFS(Data!$G$2:$G$32,Data!$E$2:$E$32,Table_A2!O$11,Data!$F$2:$F$32,Table_A2!$A15)</f>
        <v>0</v>
      </c>
      <c r="P15" s="71">
        <f>SUMIFS(Data!$G$2:$G$32,Data!$E$2:$E$32,Table_A2!P$11,Data!$F$2:$F$32,Table_A2!$A15)</f>
        <v>1</v>
      </c>
      <c r="Q15" s="71">
        <f>SUMIFS(Data!$G$2:$G$32,Data!$E$2:$E$32,Table_A2!Q$11,Data!$F$2:$F$32,Table_A2!$A15)</f>
        <v>2</v>
      </c>
      <c r="R15" s="73">
        <f>SUMIFS(Data!$G$2:$G$32,Data!$E$2:$E$32,Table_A2!R$11,Data!$F$2:$F$32,Table_A2!$A15)</f>
        <v>4</v>
      </c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</row>
    <row r="16" spans="1:30" ht="15.9" thickBot="1" x14ac:dyDescent="0.45">
      <c r="A16" s="54"/>
      <c r="B16" s="55"/>
      <c r="C16" s="55"/>
      <c r="D16" s="59" t="s">
        <v>6</v>
      </c>
      <c r="E16" s="60"/>
      <c r="F16" s="61">
        <f>SUM(F13:F15)</f>
        <v>76</v>
      </c>
      <c r="G16" s="61">
        <f t="shared" ref="G16" si="4">SUM(G13:G15)</f>
        <v>73</v>
      </c>
      <c r="H16" s="61">
        <f t="shared" ref="H16" si="5">SUM(H13:H15)</f>
        <v>125</v>
      </c>
      <c r="I16" s="61">
        <f t="shared" ref="I16" si="6">SUM(I13:I15)</f>
        <v>115</v>
      </c>
      <c r="J16" s="62">
        <f t="shared" ref="J16" si="7">SUM(J13:J15)</f>
        <v>203</v>
      </c>
      <c r="K16" s="62">
        <f t="shared" ref="K16" si="8">SUM(K13:K15)</f>
        <v>149</v>
      </c>
      <c r="L16" s="62">
        <f t="shared" ref="L16" si="9">SUM(L13:L15)</f>
        <v>167</v>
      </c>
      <c r="M16" s="62">
        <f t="shared" ref="M16" si="10">SUM(M13:M15)</f>
        <v>123</v>
      </c>
      <c r="N16" s="62">
        <f t="shared" ref="N16" si="11">SUM(N13:N15)</f>
        <v>161</v>
      </c>
      <c r="O16" s="62">
        <f t="shared" ref="O16" si="12">SUM(O13:O15)</f>
        <v>91</v>
      </c>
      <c r="P16" s="62">
        <f t="shared" ref="P16" si="13">SUM(P13:P15)</f>
        <v>92</v>
      </c>
      <c r="Q16" s="69">
        <f t="shared" ref="Q16" si="14">SUM(Q13:Q15)</f>
        <v>108</v>
      </c>
      <c r="R16" s="74">
        <f t="shared" ref="R16" si="15">SUM(R13:R15)</f>
        <v>158</v>
      </c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</row>
    <row r="17" spans="1:30" ht="15.45" thickBot="1" x14ac:dyDescent="0.4">
      <c r="A17" s="77" t="s">
        <v>8</v>
      </c>
      <c r="B17" s="78"/>
      <c r="C17" s="79"/>
      <c r="D17" s="65" t="s">
        <v>7</v>
      </c>
      <c r="E17" s="66"/>
      <c r="F17" s="67">
        <f>SUM(F12:F15)</f>
        <v>76</v>
      </c>
      <c r="G17" s="67">
        <f t="shared" ref="G17:Q17" si="16">SUM(G12:G15)</f>
        <v>73</v>
      </c>
      <c r="H17" s="67">
        <f t="shared" si="16"/>
        <v>125</v>
      </c>
      <c r="I17" s="67">
        <f t="shared" si="16"/>
        <v>116</v>
      </c>
      <c r="J17" s="68">
        <f t="shared" si="16"/>
        <v>203</v>
      </c>
      <c r="K17" s="68">
        <f t="shared" si="16"/>
        <v>149</v>
      </c>
      <c r="L17" s="68">
        <f t="shared" si="16"/>
        <v>167</v>
      </c>
      <c r="M17" s="68">
        <f t="shared" si="16"/>
        <v>124</v>
      </c>
      <c r="N17" s="68">
        <f t="shared" si="16"/>
        <v>161</v>
      </c>
      <c r="O17" s="68">
        <f t="shared" si="16"/>
        <v>91</v>
      </c>
      <c r="P17" s="68">
        <f t="shared" si="16"/>
        <v>92</v>
      </c>
      <c r="Q17" s="69">
        <f t="shared" si="16"/>
        <v>108</v>
      </c>
      <c r="R17" s="64">
        <f t="shared" ref="R17" si="17">SUM(R12:R15)</f>
        <v>161</v>
      </c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</row>
    <row r="18" spans="1:30" ht="15.45" thickBot="1" x14ac:dyDescent="0.4">
      <c r="A18" s="44"/>
      <c r="B18" s="44"/>
      <c r="C18" s="44"/>
      <c r="D18" s="44"/>
      <c r="E18" s="44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4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</row>
    <row r="19" spans="1:30" ht="15.45" x14ac:dyDescent="0.4">
      <c r="A19" s="50" t="s">
        <v>5</v>
      </c>
      <c r="B19" s="51"/>
      <c r="C19" s="51"/>
      <c r="D19" s="51"/>
      <c r="E19" s="51"/>
      <c r="F19" s="52" t="s">
        <v>9</v>
      </c>
      <c r="G19" s="52" t="s">
        <v>10</v>
      </c>
      <c r="H19" s="52" t="s">
        <v>11</v>
      </c>
      <c r="I19" s="52" t="s">
        <v>12</v>
      </c>
      <c r="J19" s="52" t="s">
        <v>13</v>
      </c>
      <c r="K19" s="52" t="s">
        <v>14</v>
      </c>
      <c r="L19" s="52" t="s">
        <v>16</v>
      </c>
      <c r="M19" s="52" t="s">
        <v>17</v>
      </c>
      <c r="N19" s="52" t="s">
        <v>18</v>
      </c>
      <c r="O19" s="52" t="s">
        <v>19</v>
      </c>
      <c r="P19" s="52" t="s">
        <v>20</v>
      </c>
      <c r="Q19" s="52" t="s">
        <v>43</v>
      </c>
      <c r="R19" s="53" t="s">
        <v>49</v>
      </c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</row>
    <row r="20" spans="1:30" ht="15" x14ac:dyDescent="0.35">
      <c r="A20" s="54" t="s">
        <v>15</v>
      </c>
      <c r="B20" s="55"/>
      <c r="C20" s="55"/>
      <c r="D20" s="55"/>
      <c r="E20" s="55"/>
      <c r="F20" s="71">
        <f>SUMIFS(Data!$K$2:$K$7,Data!$I$2:$I$7,Table_A2!F$19,Data!$J$2:$J$7,Table_A2!$A20)</f>
        <v>0</v>
      </c>
      <c r="G20" s="71">
        <f>SUMIFS(Data!$K$2:$K$7,Data!$I$2:$I$7,Table_A2!G$19,Data!$J$2:$J$7,Table_A2!$A20)</f>
        <v>0</v>
      </c>
      <c r="H20" s="71">
        <f>SUMIFS(Data!$K$2:$K$7,Data!$I$2:$I$7,Table_A2!H$19,Data!$J$2:$J$7,Table_A2!$A20)</f>
        <v>0</v>
      </c>
      <c r="I20" s="71">
        <f>SUMIFS(Data!$K$2:$K$7,Data!$I$2:$I$7,Table_A2!I$19,Data!$J$2:$J$7,Table_A2!$A20)</f>
        <v>0</v>
      </c>
      <c r="J20" s="71">
        <f>SUMIFS(Data!$K$2:$K$7,Data!$I$2:$I$7,Table_A2!J$19,Data!$J$2:$J$7,Table_A2!$A20)</f>
        <v>0</v>
      </c>
      <c r="K20" s="71">
        <f>SUMIFS(Data!$K$2:$K$7,Data!$I$2:$I$7,Table_A2!K$19,Data!$J$2:$J$7,Table_A2!$A20)</f>
        <v>0</v>
      </c>
      <c r="L20" s="71">
        <f>SUMIFS(Data!$K$2:$K$7,Data!$I$2:$I$7,Table_A2!L$19,Data!$J$2:$J$7,Table_A2!$A20)</f>
        <v>0</v>
      </c>
      <c r="M20" s="71">
        <f>SUMIFS(Data!$K$2:$K$7,Data!$I$2:$I$7,Table_A2!M$19,Data!$J$2:$J$7,Table_A2!$A20)</f>
        <v>0</v>
      </c>
      <c r="N20" s="71">
        <f>SUMIFS(Data!$K$2:$K$7,Data!$I$2:$I$7,Table_A2!N$19,Data!$J$2:$J$7,Table_A2!$A20)</f>
        <v>0</v>
      </c>
      <c r="O20" s="71">
        <f>SUMIFS(Data!$K$2:$K$7,Data!$I$2:$I$7,Table_A2!O$19,Data!$J$2:$J$7,Table_A2!$A20)</f>
        <v>0</v>
      </c>
      <c r="P20" s="71">
        <f>SUMIFS(Data!$K$2:$K$7,Data!$I$2:$I$7,Table_A2!P$19,Data!$J$2:$J$7,Table_A2!$A20)</f>
        <v>0</v>
      </c>
      <c r="Q20" s="71">
        <f>SUMIFS(Data!$K$2:$K$7,Data!$I$2:$I$7,Table_A2!Q$19,Data!$J$2:$J$7,Table_A2!$A20)</f>
        <v>0</v>
      </c>
      <c r="R20" s="72">
        <f>SUMIFS(Data!$K$2:$K$7,Data!$I$2:$I$7,Table_A2!R$19,Data!$J$2:$J$7,Table_A2!$A20)</f>
        <v>0</v>
      </c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</row>
    <row r="21" spans="1:30" ht="15" x14ac:dyDescent="0.35">
      <c r="A21" s="54" t="s">
        <v>0</v>
      </c>
      <c r="B21" s="55"/>
      <c r="C21" s="55"/>
      <c r="D21" s="55"/>
      <c r="E21" s="55"/>
      <c r="F21" s="71">
        <f>SUMIFS(Data!$K$2:$K$7,Data!$I$2:$I$7,Table_A2!F$19,Data!$J$2:$J$7,Table_A2!$A21)</f>
        <v>0</v>
      </c>
      <c r="G21" s="71">
        <f>SUMIFS(Data!$K$2:$K$7,Data!$I$2:$I$7,Table_A2!G$19,Data!$J$2:$J$7,Table_A2!$A21)</f>
        <v>0</v>
      </c>
      <c r="H21" s="71">
        <f>SUMIFS(Data!$K$2:$K$7,Data!$I$2:$I$7,Table_A2!H$19,Data!$J$2:$J$7,Table_A2!$A21)</f>
        <v>0</v>
      </c>
      <c r="I21" s="71">
        <f>SUMIFS(Data!$K$2:$K$7,Data!$I$2:$I$7,Table_A2!I$19,Data!$J$2:$J$7,Table_A2!$A21)</f>
        <v>0</v>
      </c>
      <c r="J21" s="71">
        <f>SUMIFS(Data!$K$2:$K$7,Data!$I$2:$I$7,Table_A2!J$19,Data!$J$2:$J$7,Table_A2!$A21)</f>
        <v>0</v>
      </c>
      <c r="K21" s="71">
        <f>SUMIFS(Data!$K$2:$K$7,Data!$I$2:$I$7,Table_A2!K$19,Data!$J$2:$J$7,Table_A2!$A21)</f>
        <v>0</v>
      </c>
      <c r="L21" s="71">
        <f>SUMIFS(Data!$K$2:$K$7,Data!$I$2:$I$7,Table_A2!L$19,Data!$J$2:$J$7,Table_A2!$A21)</f>
        <v>0</v>
      </c>
      <c r="M21" s="71">
        <f>SUMIFS(Data!$K$2:$K$7,Data!$I$2:$I$7,Table_A2!M$19,Data!$J$2:$J$7,Table_A2!$A21)</f>
        <v>0</v>
      </c>
      <c r="N21" s="71">
        <f>SUMIFS(Data!$K$2:$K$7,Data!$I$2:$I$7,Table_A2!N$19,Data!$J$2:$J$7,Table_A2!$A21)</f>
        <v>0</v>
      </c>
      <c r="O21" s="71">
        <f>SUMIFS(Data!$K$2:$K$7,Data!$I$2:$I$7,Table_A2!O$19,Data!$J$2:$J$7,Table_A2!$A21)</f>
        <v>0</v>
      </c>
      <c r="P21" s="71">
        <f>SUMIFS(Data!$K$2:$K$7,Data!$I$2:$I$7,Table_A2!P$19,Data!$J$2:$J$7,Table_A2!$A21)</f>
        <v>0</v>
      </c>
      <c r="Q21" s="71">
        <f>SUMIFS(Data!$K$2:$K$7,Data!$I$2:$I$7,Table_A2!Q$19,Data!$J$2:$J$7,Table_A2!$A21)</f>
        <v>0</v>
      </c>
      <c r="R21" s="72">
        <f>SUMIFS(Data!$K$2:$K$7,Data!$I$2:$I$7,Table_A2!R$19,Data!$J$2:$J$7,Table_A2!$A21)</f>
        <v>0</v>
      </c>
      <c r="S21" s="33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</row>
    <row r="22" spans="1:30" ht="15" x14ac:dyDescent="0.35">
      <c r="A22" s="54" t="s">
        <v>1</v>
      </c>
      <c r="B22" s="55"/>
      <c r="C22" s="55"/>
      <c r="D22" s="55"/>
      <c r="E22" s="55"/>
      <c r="F22" s="71">
        <f>SUMIFS(Data!$K$2:$K$7,Data!$I$2:$I$7,Table_A2!F$19,Data!$J$2:$J$7,Table_A2!$A22)</f>
        <v>1</v>
      </c>
      <c r="G22" s="71">
        <f>SUMIFS(Data!$K$2:$K$7,Data!$I$2:$I$7,Table_A2!G$19,Data!$J$2:$J$7,Table_A2!$A22)</f>
        <v>0</v>
      </c>
      <c r="H22" s="71">
        <f>SUMIFS(Data!$K$2:$K$7,Data!$I$2:$I$7,Table_A2!H$19,Data!$J$2:$J$7,Table_A2!$A22)</f>
        <v>2</v>
      </c>
      <c r="I22" s="71">
        <f>SUMIFS(Data!$K$2:$K$7,Data!$I$2:$I$7,Table_A2!I$19,Data!$J$2:$J$7,Table_A2!$A22)</f>
        <v>0</v>
      </c>
      <c r="J22" s="71">
        <f>SUMIFS(Data!$K$2:$K$7,Data!$I$2:$I$7,Table_A2!J$19,Data!$J$2:$J$7,Table_A2!$A22)</f>
        <v>0</v>
      </c>
      <c r="K22" s="71">
        <f>SUMIFS(Data!$K$2:$K$7,Data!$I$2:$I$7,Table_A2!K$19,Data!$J$2:$J$7,Table_A2!$A22)</f>
        <v>0</v>
      </c>
      <c r="L22" s="71">
        <f>SUMIFS(Data!$K$2:$K$7,Data!$I$2:$I$7,Table_A2!L$19,Data!$J$2:$J$7,Table_A2!$A22)</f>
        <v>1</v>
      </c>
      <c r="M22" s="71">
        <f>SUMIFS(Data!$K$2:$K$7,Data!$I$2:$I$7,Table_A2!M$19,Data!$J$2:$J$7,Table_A2!$A22)</f>
        <v>0</v>
      </c>
      <c r="N22" s="71">
        <f>SUMIFS(Data!$K$2:$K$7,Data!$I$2:$I$7,Table_A2!N$19,Data!$J$2:$J$7,Table_A2!$A22)</f>
        <v>1</v>
      </c>
      <c r="O22" s="71">
        <f>SUMIFS(Data!$K$2:$K$7,Data!$I$2:$I$7,Table_A2!O$19,Data!$J$2:$J$7,Table_A2!$A22)</f>
        <v>0</v>
      </c>
      <c r="P22" s="71">
        <f>SUMIFS(Data!$K$2:$K$7,Data!$I$2:$I$7,Table_A2!P$19,Data!$J$2:$J$7,Table_A2!$A22)</f>
        <v>0</v>
      </c>
      <c r="Q22" s="71">
        <f>SUMIFS(Data!$K$2:$K$7,Data!$I$2:$I$7,Table_A2!Q$19,Data!$J$2:$J$7,Table_A2!$A22)</f>
        <v>1</v>
      </c>
      <c r="R22" s="72">
        <f>SUMIFS(Data!$K$2:$K$7,Data!$I$2:$I$7,Table_A2!R$19,Data!$J$2:$J$7,Table_A2!$A22)</f>
        <v>1</v>
      </c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</row>
    <row r="23" spans="1:30" ht="15.45" thickBot="1" x14ac:dyDescent="0.4">
      <c r="A23" s="54" t="s">
        <v>2</v>
      </c>
      <c r="B23" s="55"/>
      <c r="C23" s="55"/>
      <c r="D23" s="55"/>
      <c r="E23" s="55"/>
      <c r="F23" s="71">
        <f>SUMIFS(Data!$K$2:$K$7,Data!$I$2:$I$7,Table_A2!F$19,Data!$J$2:$J$7,Table_A2!$A23)</f>
        <v>0</v>
      </c>
      <c r="G23" s="71">
        <f>SUMIFS(Data!$K$2:$K$7,Data!$I$2:$I$7,Table_A2!G$19,Data!$J$2:$J$7,Table_A2!$A23)</f>
        <v>0</v>
      </c>
      <c r="H23" s="71">
        <f>SUMIFS(Data!$K$2:$K$7,Data!$I$2:$I$7,Table_A2!H$19,Data!$J$2:$J$7,Table_A2!$A23)</f>
        <v>0</v>
      </c>
      <c r="I23" s="71">
        <f>SUMIFS(Data!$K$2:$K$7,Data!$I$2:$I$7,Table_A2!I$19,Data!$J$2:$J$7,Table_A2!$A23)</f>
        <v>0</v>
      </c>
      <c r="J23" s="71">
        <f>SUMIFS(Data!$K$2:$K$7,Data!$I$2:$I$7,Table_A2!J$19,Data!$J$2:$J$7,Table_A2!$A23)</f>
        <v>0</v>
      </c>
      <c r="K23" s="71">
        <f>SUMIFS(Data!$K$2:$K$7,Data!$I$2:$I$7,Table_A2!K$19,Data!$J$2:$J$7,Table_A2!$A23)</f>
        <v>0</v>
      </c>
      <c r="L23" s="71">
        <f>SUMIFS(Data!$K$2:$K$7,Data!$I$2:$I$7,Table_A2!L$19,Data!$J$2:$J$7,Table_A2!$A23)</f>
        <v>0</v>
      </c>
      <c r="M23" s="71">
        <f>SUMIFS(Data!$K$2:$K$7,Data!$I$2:$I$7,Table_A2!M$19,Data!$J$2:$J$7,Table_A2!$A23)</f>
        <v>0</v>
      </c>
      <c r="N23" s="71">
        <f>SUMIFS(Data!$K$2:$K$7,Data!$I$2:$I$7,Table_A2!N$19,Data!$J$2:$J$7,Table_A2!$A23)</f>
        <v>0</v>
      </c>
      <c r="O23" s="71">
        <f>SUMIFS(Data!$K$2:$K$7,Data!$I$2:$I$7,Table_A2!O$19,Data!$J$2:$J$7,Table_A2!$A23)</f>
        <v>0</v>
      </c>
      <c r="P23" s="71">
        <f>SUMIFS(Data!$K$2:$K$7,Data!$I$2:$I$7,Table_A2!P$19,Data!$J$2:$J$7,Table_A2!$A23)</f>
        <v>0</v>
      </c>
      <c r="Q23" s="71">
        <f>SUMIFS(Data!$K$2:$K$7,Data!$I$2:$I$7,Table_A2!Q$19,Data!$J$2:$J$7,Table_A2!$A23)</f>
        <v>0</v>
      </c>
      <c r="R23" s="73">
        <f>SUMIFS(Data!$K$2:$K$7,Data!$I$2:$I$7,Table_A2!R$19,Data!$J$2:$J$7,Table_A2!$A23)</f>
        <v>0</v>
      </c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</row>
    <row r="24" spans="1:30" ht="15.9" thickBot="1" x14ac:dyDescent="0.45">
      <c r="A24" s="54"/>
      <c r="B24" s="55"/>
      <c r="C24" s="75"/>
      <c r="D24" s="59" t="s">
        <v>6</v>
      </c>
      <c r="E24" s="60"/>
      <c r="F24" s="61">
        <f>SUM(F21:F23)</f>
        <v>1</v>
      </c>
      <c r="G24" s="61">
        <f t="shared" ref="G24" si="18">SUM(G21:G23)</f>
        <v>0</v>
      </c>
      <c r="H24" s="61">
        <f t="shared" ref="H24" si="19">SUM(H21:H23)</f>
        <v>2</v>
      </c>
      <c r="I24" s="61">
        <f t="shared" ref="I24" si="20">SUM(I21:I23)</f>
        <v>0</v>
      </c>
      <c r="J24" s="62">
        <f t="shared" ref="J24" si="21">SUM(J21:J23)</f>
        <v>0</v>
      </c>
      <c r="K24" s="62">
        <f t="shared" ref="K24" si="22">SUM(K21:K23)</f>
        <v>0</v>
      </c>
      <c r="L24" s="62">
        <f t="shared" ref="L24" si="23">SUM(L21:L23)</f>
        <v>1</v>
      </c>
      <c r="M24" s="62">
        <f t="shared" ref="M24" si="24">SUM(M21:M23)</f>
        <v>0</v>
      </c>
      <c r="N24" s="62">
        <f t="shared" ref="N24" si="25">SUM(N21:N23)</f>
        <v>1</v>
      </c>
      <c r="O24" s="62">
        <f t="shared" ref="O24" si="26">SUM(O21:O23)</f>
        <v>0</v>
      </c>
      <c r="P24" s="62">
        <f t="shared" ref="P24" si="27">SUM(P21:P23)</f>
        <v>0</v>
      </c>
      <c r="Q24" s="63">
        <f t="shared" ref="Q24" si="28">SUM(Q21:Q23)</f>
        <v>1</v>
      </c>
      <c r="R24" s="64">
        <f t="shared" ref="R24" si="29">SUM(R21:R23)</f>
        <v>1</v>
      </c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</row>
    <row r="25" spans="1:30" ht="15.45" thickBot="1" x14ac:dyDescent="0.4">
      <c r="A25" s="77" t="s">
        <v>8</v>
      </c>
      <c r="B25" s="78"/>
      <c r="C25" s="79"/>
      <c r="D25" s="76" t="s">
        <v>7</v>
      </c>
      <c r="E25" s="60"/>
      <c r="F25" s="67">
        <f>SUM(F20:F23)</f>
        <v>1</v>
      </c>
      <c r="G25" s="67">
        <f t="shared" ref="G25:Q25" si="30">SUM(G20:G23)</f>
        <v>0</v>
      </c>
      <c r="H25" s="67">
        <f t="shared" si="30"/>
        <v>2</v>
      </c>
      <c r="I25" s="67">
        <f t="shared" si="30"/>
        <v>0</v>
      </c>
      <c r="J25" s="68">
        <f t="shared" si="30"/>
        <v>0</v>
      </c>
      <c r="K25" s="68">
        <f t="shared" si="30"/>
        <v>0</v>
      </c>
      <c r="L25" s="68">
        <f t="shared" si="30"/>
        <v>1</v>
      </c>
      <c r="M25" s="68">
        <f t="shared" si="30"/>
        <v>0</v>
      </c>
      <c r="N25" s="68">
        <f t="shared" si="30"/>
        <v>1</v>
      </c>
      <c r="O25" s="68">
        <f t="shared" si="30"/>
        <v>0</v>
      </c>
      <c r="P25" s="68">
        <f t="shared" si="30"/>
        <v>0</v>
      </c>
      <c r="Q25" s="69">
        <f t="shared" si="30"/>
        <v>1</v>
      </c>
      <c r="R25" s="64">
        <f t="shared" ref="R25" si="31">SUM(R20:R23)</f>
        <v>1</v>
      </c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</row>
    <row r="26" spans="1:30" s="44" customFormat="1" ht="27.45" customHeight="1" x14ac:dyDescent="0.4">
      <c r="A26" s="42" t="s">
        <v>35</v>
      </c>
      <c r="B26" s="43"/>
    </row>
    <row r="27" spans="1:30" s="44" customFormat="1" ht="15" x14ac:dyDescent="0.35">
      <c r="A27" s="45" t="s">
        <v>46</v>
      </c>
      <c r="B27" s="43"/>
    </row>
    <row r="28" spans="1:30" s="44" customFormat="1" ht="15" x14ac:dyDescent="0.35">
      <c r="A28" s="45" t="s">
        <v>47</v>
      </c>
      <c r="B28" s="43"/>
      <c r="E28" s="46"/>
      <c r="F28" s="46"/>
      <c r="G28" s="46"/>
      <c r="H28" s="46"/>
      <c r="I28" s="46"/>
      <c r="J28" s="46"/>
      <c r="K28" s="46"/>
      <c r="L28" s="47"/>
    </row>
    <row r="29" spans="1:30" s="44" customFormat="1" ht="21.45" customHeight="1" x14ac:dyDescent="0.35">
      <c r="A29" s="48" t="s">
        <v>52</v>
      </c>
      <c r="B29" s="43"/>
    </row>
    <row r="30" spans="1:30" s="44" customFormat="1" ht="20.7" customHeight="1" x14ac:dyDescent="0.35">
      <c r="A30" s="48" t="s">
        <v>48</v>
      </c>
      <c r="B30" s="43"/>
    </row>
    <row r="31" spans="1:30" s="44" customFormat="1" ht="15" x14ac:dyDescent="0.35">
      <c r="A31" s="7" t="s">
        <v>36</v>
      </c>
      <c r="B31" s="43"/>
    </row>
    <row r="32" spans="1:30" s="44" customFormat="1" ht="22.5" customHeight="1" x14ac:dyDescent="0.35">
      <c r="A32" s="49" t="s">
        <v>37</v>
      </c>
      <c r="B32" s="43"/>
    </row>
    <row r="33" spans="1:2" s="44" customFormat="1" ht="21.45" customHeight="1" x14ac:dyDescent="0.35">
      <c r="A33" s="48" t="s">
        <v>38</v>
      </c>
      <c r="B33" s="43"/>
    </row>
    <row r="34" spans="1:2" s="44" customFormat="1" ht="15" x14ac:dyDescent="0.35">
      <c r="A34" s="7" t="s">
        <v>39</v>
      </c>
      <c r="B34" s="43"/>
    </row>
  </sheetData>
  <mergeCells count="3">
    <mergeCell ref="A9:C9"/>
    <mergeCell ref="A17:C17"/>
    <mergeCell ref="A25:C25"/>
  </mergeCells>
  <phoneticPr fontId="2" type="noConversion"/>
  <hyperlinks>
    <hyperlink ref="A31" r:id="rId1" xr:uid="{460ADDA2-59E8-4426-AD1E-BBB4071CA02D}"/>
    <hyperlink ref="A32" r:id="rId2" xr:uid="{B89BFC74-4EE9-48A6-ADE4-B574FD618E8A}"/>
    <hyperlink ref="A34" r:id="rId3" xr:uid="{EEB68863-B92F-4C8E-A988-8533A362B903}"/>
  </hyperlinks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Cover_sheet</vt:lpstr>
      <vt:lpstr>Contents</vt:lpstr>
      <vt:lpstr>Data</vt:lpstr>
      <vt:lpstr>Table_A2</vt:lpstr>
      <vt:lpstr>Contents!Print_Area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Fires in Crown Premises attended by fire and rescue services and non-fatal casualties and fire-related fatalities in those fires, England, 2011 to 2024: data tables</dc:title>
  <dc:creator/>
  <cp:keywords>data tables, fires in crown premises, england, 2024</cp:keywords>
  <cp:lastModifiedBy/>
  <dcterms:created xsi:type="dcterms:W3CDTF">2024-10-23T09:42:57Z</dcterms:created>
  <dcterms:modified xsi:type="dcterms:W3CDTF">2024-10-23T09:48:08Z</dcterms:modified>
</cp:coreProperties>
</file>