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59E28470-6B5D-45D6-8466-990DB6C8536F}" xr6:coauthVersionLast="47" xr6:coauthVersionMax="47" xr10:uidLastSave="{00000000-0000-0000-0000-000000000000}"/>
  <workbookProtection workbookAlgorithmName="SHA-512" workbookHashValue="lalRSWfAgFiBMcsCDCgUL/1ueUZgMDKEc3omx8CVRK0n/nyXDT17Tf+qzsoLrS6UAZ8XQv6C1/AGI1mH+ZBGhg==" workbookSaltValue="DZjIR6ZaogV8ksKThEJqWw==" workbookSpinCount="100000" lockStructure="1"/>
  <bookViews>
    <workbookView xWindow="3345" yWindow="915" windowWidth="19785" windowHeight="10170" xr2:uid="{F8149DB8-6636-40A8-ABCD-A117D08F643E}"/>
  </bookViews>
  <sheets>
    <sheet name="Cover_sheet" sheetId="2" r:id="rId1"/>
    <sheet name="Contents" sheetId="3" r:id="rId2"/>
    <sheet name="Data" sheetId="7" state="hidden" r:id="rId3"/>
    <sheet name="FIRE1303_working" sheetId="8" state="hidden" r:id="rId4"/>
    <sheet name="FIRE1303" sheetId="6" r:id="rId5"/>
  </sheets>
  <definedNames>
    <definedName name="_xlnm.Print_Area" localSheetId="1">Contents!$A$1:$D$6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7" l="1"/>
  <c r="D5" i="8" l="1"/>
  <c r="D6" i="8"/>
  <c r="D7" i="8"/>
  <c r="D8" i="8"/>
  <c r="D9" i="8"/>
  <c r="D10" i="8"/>
  <c r="D11" i="8"/>
  <c r="D12" i="8"/>
  <c r="D13" i="8"/>
  <c r="D14" i="8"/>
  <c r="D15" i="8"/>
  <c r="D16" i="8"/>
  <c r="D17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4" i="8"/>
  <c r="C4" i="6" s="1"/>
  <c r="B5" i="8"/>
  <c r="B6" i="8"/>
  <c r="B7" i="8"/>
  <c r="B8" i="8"/>
  <c r="B8" i="6" s="1"/>
  <c r="B9" i="8"/>
  <c r="B10" i="8"/>
  <c r="B11" i="8"/>
  <c r="B12" i="8"/>
  <c r="B13" i="8"/>
  <c r="B14" i="8"/>
  <c r="B15" i="8"/>
  <c r="B16" i="8"/>
  <c r="B17" i="8"/>
  <c r="B17" i="6" s="1"/>
  <c r="B4" i="8"/>
  <c r="B4" i="6" s="1"/>
  <c r="B6" i="6"/>
  <c r="B10" i="6"/>
  <c r="B12" i="6"/>
  <c r="B14" i="6"/>
  <c r="B16" i="6"/>
  <c r="C17" i="6"/>
  <c r="D17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C5" i="6"/>
  <c r="C6" i="6"/>
  <c r="C7" i="6"/>
  <c r="C8" i="6"/>
  <c r="C9" i="6"/>
  <c r="C10" i="6"/>
  <c r="C11" i="6"/>
  <c r="C12" i="6"/>
  <c r="C13" i="6"/>
  <c r="C14" i="6"/>
  <c r="C15" i="6"/>
  <c r="C16" i="6"/>
  <c r="B5" i="6"/>
  <c r="B7" i="6"/>
  <c r="B9" i="6"/>
  <c r="B11" i="6"/>
  <c r="B13" i="6"/>
  <c r="B15" i="6"/>
</calcChain>
</file>

<file path=xl/sharedStrings.xml><?xml version="1.0" encoding="utf-8"?>
<sst xmlns="http://schemas.openxmlformats.org/spreadsheetml/2006/main" count="89" uniqueCount="56">
  <si>
    <t>FIRE STATISTICS TABLE 1303: Firefighters' pension surplus and deficit in England</t>
  </si>
  <si>
    <t>£million</t>
  </si>
  <si>
    <t>Income</t>
  </si>
  <si>
    <t>Expenditure</t>
  </si>
  <si>
    <t xml:space="preserve">Surplus/Deficit 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</si>
  <si>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</si>
  <si>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</si>
  <si>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</si>
  <si>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</si>
  <si>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</si>
  <si>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</si>
  <si>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</si>
  <si>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</si>
  <si>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</si>
  <si>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The full set of fire statistics releases, tables and guidance can be found on our landing page, here-</t>
  </si>
  <si>
    <t>https://www.gov.uk/government/collections/fire-statistics</t>
  </si>
  <si>
    <t>A full definitions list can be found here -</t>
  </si>
  <si>
    <t>Fire statistics definitions</t>
  </si>
  <si>
    <t>Source: Firefighters Pension Fund (FPF) forms</t>
  </si>
  <si>
    <t>Contact: FireStatistics@homeoffice.gov.uk</t>
  </si>
  <si>
    <t>2019/20</t>
  </si>
  <si>
    <t>Fire and rescue workforce and pensions statistics</t>
  </si>
  <si>
    <t>Email: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</si>
  <si>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</si>
  <si>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</si>
  <si>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</si>
  <si>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</si>
  <si>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</si>
  <si>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</si>
  <si>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</si>
  <si>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</si>
  <si>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Yes</t>
  </si>
  <si>
    <t>Table 1303</t>
  </si>
  <si>
    <t>Firefighters' pension surplus and deficit in England</t>
  </si>
  <si>
    <t>FIRE1303</t>
  </si>
  <si>
    <t>If you find any problems, or have any feedback, relating to accessibility</t>
  </si>
  <si>
    <t xml:space="preserve"> please email us at firestatistics@homeoffice.gov.uk</t>
  </si>
  <si>
    <t>end of table</t>
  </si>
  <si>
    <t>Components may not sum to totals due to rounding.</t>
  </si>
  <si>
    <t>2020/21</t>
  </si>
  <si>
    <t>2021/22</t>
  </si>
  <si>
    <t>2022/23</t>
  </si>
  <si>
    <t>FINANCIAL_YEAR</t>
  </si>
  <si>
    <t>INCOME</t>
  </si>
  <si>
    <t>EXPENDITURE</t>
  </si>
  <si>
    <t>SURPLUS_DEFICIT</t>
  </si>
  <si>
    <t>2023/24</t>
  </si>
  <si>
    <t>England, April 2023 to March 2024: data tables</t>
  </si>
  <si>
    <t>Crown copyright © 2024</t>
  </si>
  <si>
    <t>Next update: Autumn 2025</t>
  </si>
  <si>
    <t>2010/11 to 2023/24</t>
  </si>
  <si>
    <t>Responsible Statistician: Helene Clark</t>
  </si>
  <si>
    <t>Published: 17 October 2024</t>
  </si>
  <si>
    <t>Publication Date: 17 October 2024</t>
  </si>
  <si>
    <t>Accredited official statistics?</t>
  </si>
  <si>
    <t>The statistics in this table are accredited official statistics.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</si>
</sst>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 Black"/>
      <family val="2"/>
    </font>
    <font>
      <b/>
      <sz val="10"/>
      <color theme="0"/>
      <name val="Arial Black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Black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2"/>
      <name val="Arial"/>
      <family val="2"/>
    </font>
    <font>
      <sz val="12"/>
      <color theme="0"/>
      <name val="Arial"/>
      <family val="2"/>
    </font>
    <font>
      <b/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3" fillId="0" borderId="0" applyNumberFormat="0" applyFill="0" applyBorder="0" applyAlignment="0" applyProtection="0"/>
    <xf numFmtId="0" fontId="15" fillId="0" borderId="0" applyNumberFormat="0" applyFont="0" applyBorder="0" applyProtection="0"/>
    <xf numFmtId="0" fontId="1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Border="0" applyProtection="0"/>
    <xf numFmtId="0" fontId="15" fillId="0" borderId="0"/>
    <xf numFmtId="0" fontId="15" fillId="0" borderId="0" applyNumberFormat="0" applyFont="0" applyBorder="0" applyProtection="0"/>
    <xf numFmtId="0" fontId="1" fillId="0" borderId="0"/>
    <xf numFmtId="0" fontId="24" fillId="0" borderId="0"/>
  </cellStyleXfs>
  <cellXfs count="90">
    <xf numFmtId="0" fontId="0" fillId="0" borderId="0" xfId="0"/>
    <xf numFmtId="0" fontId="10" fillId="5" borderId="0" xfId="4" applyFont="1" applyFill="1" applyAlignment="1">
      <alignment vertical="center"/>
    </xf>
    <xf numFmtId="0" fontId="14" fillId="5" borderId="0" xfId="5" applyFont="1" applyFill="1" applyAlignment="1"/>
    <xf numFmtId="0" fontId="18" fillId="5" borderId="0" xfId="7" applyFont="1" applyFill="1" applyAlignment="1"/>
    <xf numFmtId="0" fontId="20" fillId="5" borderId="0" xfId="8" applyFont="1" applyFill="1" applyAlignment="1"/>
    <xf numFmtId="0" fontId="8" fillId="5" borderId="0" xfId="3" applyFill="1"/>
    <xf numFmtId="0" fontId="14" fillId="0" borderId="0" xfId="5" applyFont="1" applyFill="1" applyAlignment="1"/>
    <xf numFmtId="0" fontId="0" fillId="0" borderId="0" xfId="0" applyFill="1"/>
    <xf numFmtId="0" fontId="9" fillId="5" borderId="0" xfId="3" applyFont="1" applyFill="1"/>
    <xf numFmtId="0" fontId="11" fillId="5" borderId="0" xfId="3" applyFont="1" applyFill="1"/>
    <xf numFmtId="0" fontId="12" fillId="0" borderId="0" xfId="4" applyFont="1" applyAlignment="1">
      <alignment vertical="center"/>
    </xf>
    <xf numFmtId="0" fontId="13" fillId="0" borderId="0" xfId="3" applyFont="1"/>
    <xf numFmtId="0" fontId="8" fillId="5" borderId="0" xfId="6" applyFont="1" applyFill="1"/>
    <xf numFmtId="0" fontId="16" fillId="5" borderId="0" xfId="4" applyFont="1" applyFill="1" applyAlignment="1"/>
    <xf numFmtId="0" fontId="8" fillId="5" borderId="0" xfId="9" applyFont="1" applyFill="1" applyAlignment="1"/>
    <xf numFmtId="0" fontId="8" fillId="5" borderId="0" xfId="9" applyFont="1" applyFill="1" applyAlignment="1">
      <alignment horizontal="left"/>
    </xf>
    <xf numFmtId="0" fontId="16" fillId="0" borderId="0" xfId="4" applyFont="1" applyFill="1" applyAlignment="1"/>
    <xf numFmtId="0" fontId="8" fillId="5" borderId="0" xfId="4" applyFont="1" applyFill="1" applyAlignment="1"/>
    <xf numFmtId="0" fontId="8" fillId="5" borderId="0" xfId="4" applyFont="1" applyFill="1" applyAlignment="1">
      <alignment horizontal="left"/>
    </xf>
    <xf numFmtId="0" fontId="16" fillId="5" borderId="0" xfId="9" applyFont="1" applyFill="1" applyAlignment="1">
      <alignment wrapText="1"/>
    </xf>
    <xf numFmtId="0" fontId="25" fillId="5" borderId="0" xfId="10" applyFont="1" applyFill="1"/>
    <xf numFmtId="0" fontId="14" fillId="5" borderId="0" xfId="2" applyFont="1" applyFill="1" applyAlignment="1"/>
    <xf numFmtId="0" fontId="8" fillId="5" borderId="0" xfId="10" applyFont="1" applyFill="1"/>
    <xf numFmtId="0" fontId="8" fillId="5" borderId="0" xfId="10" applyFont="1" applyFill="1" applyAlignment="1">
      <alignment wrapText="1"/>
    </xf>
    <xf numFmtId="0" fontId="8" fillId="5" borderId="0" xfId="10" applyFont="1" applyFill="1" applyAlignment="1">
      <alignment horizontal="left"/>
    </xf>
    <xf numFmtId="0" fontId="16" fillId="4" borderId="0" xfId="9" applyFont="1" applyFill="1" applyAlignment="1">
      <alignment horizontal="left" wrapText="1"/>
    </xf>
    <xf numFmtId="0" fontId="8" fillId="5" borderId="0" xfId="11" applyFont="1" applyFill="1" applyAlignment="1">
      <alignment horizontal="left" wrapText="1"/>
    </xf>
    <xf numFmtId="0" fontId="24" fillId="3" borderId="0" xfId="12" applyFont="1" applyFill="1" applyAlignment="1"/>
    <xf numFmtId="1" fontId="8" fillId="5" borderId="0" xfId="11" applyNumberFormat="1" applyFont="1" applyFill="1" applyAlignment="1">
      <alignment horizontal="left"/>
    </xf>
    <xf numFmtId="0" fontId="8" fillId="5" borderId="0" xfId="10" applyFont="1" applyFill="1" applyAlignment="1"/>
    <xf numFmtId="9" fontId="2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/>
    <xf numFmtId="165" fontId="0" fillId="0" borderId="0" xfId="0" applyNumberFormat="1" applyFill="1" applyBorder="1"/>
    <xf numFmtId="164" fontId="0" fillId="0" borderId="0" xfId="1" applyNumberFormat="1" applyFont="1" applyFill="1" applyBorder="1"/>
    <xf numFmtId="9" fontId="0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3" fillId="0" borderId="0" xfId="2" applyFill="1" applyBorder="1" applyAlignment="1"/>
    <xf numFmtId="0" fontId="22" fillId="0" borderId="0" xfId="2" applyFont="1" applyFill="1" applyBorder="1" applyAlignment="1"/>
    <xf numFmtId="0" fontId="3" fillId="0" borderId="0" xfId="2" applyFill="1" applyBorder="1"/>
    <xf numFmtId="0" fontId="3" fillId="0" borderId="0" xfId="2" applyFill="1" applyBorder="1" applyAlignment="1">
      <alignment horizontal="right"/>
    </xf>
    <xf numFmtId="0" fontId="3" fillId="0" borderId="0" xfId="2" applyFill="1" applyBorder="1" applyAlignment="1">
      <alignment wrapText="1"/>
    </xf>
    <xf numFmtId="0" fontId="21" fillId="0" borderId="0" xfId="0" applyFont="1" applyFill="1" applyBorder="1"/>
    <xf numFmtId="166" fontId="0" fillId="0" borderId="0" xfId="0" applyNumberFormat="1" applyFill="1"/>
    <xf numFmtId="0" fontId="26" fillId="3" borderId="0" xfId="0" applyFont="1" applyFill="1" applyAlignment="1">
      <alignment vertical="center"/>
    </xf>
    <xf numFmtId="0" fontId="27" fillId="3" borderId="1" xfId="0" applyFont="1" applyFill="1" applyBorder="1"/>
    <xf numFmtId="0" fontId="27" fillId="3" borderId="1" xfId="0" applyFont="1" applyFill="1" applyBorder="1" applyAlignment="1">
      <alignment horizontal="right"/>
    </xf>
    <xf numFmtId="0" fontId="28" fillId="3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4" fillId="3" borderId="0" xfId="0" applyFont="1" applyFill="1"/>
    <xf numFmtId="0" fontId="27" fillId="3" borderId="0" xfId="0" applyFont="1" applyFill="1"/>
    <xf numFmtId="0" fontId="27" fillId="3" borderId="2" xfId="0" applyFont="1" applyFill="1" applyBorder="1"/>
    <xf numFmtId="0" fontId="26" fillId="3" borderId="2" xfId="0" applyFont="1" applyFill="1" applyBorder="1" applyAlignment="1">
      <alignment horizontal="right" vertical="center"/>
    </xf>
    <xf numFmtId="0" fontId="24" fillId="3" borderId="0" xfId="0" applyFont="1" applyFill="1" applyAlignment="1">
      <alignment wrapText="1"/>
    </xf>
    <xf numFmtId="9" fontId="28" fillId="3" borderId="0" xfId="1" applyFont="1" applyFill="1" applyBorder="1"/>
    <xf numFmtId="0" fontId="26" fillId="3" borderId="0" xfId="0" applyFont="1" applyFill="1"/>
    <xf numFmtId="164" fontId="24" fillId="3" borderId="0" xfId="1" applyNumberFormat="1" applyFont="1" applyFill="1"/>
    <xf numFmtId="165" fontId="24" fillId="3" borderId="0" xfId="0" applyNumberFormat="1" applyFont="1" applyFill="1"/>
    <xf numFmtId="9" fontId="24" fillId="3" borderId="0" xfId="1" applyFont="1" applyFill="1"/>
    <xf numFmtId="0" fontId="26" fillId="3" borderId="1" xfId="0" applyFont="1" applyFill="1" applyBorder="1" applyAlignment="1">
      <alignment vertical="center"/>
    </xf>
    <xf numFmtId="0" fontId="27" fillId="3" borderId="0" xfId="0" applyFont="1" applyFill="1" applyAlignment="1">
      <alignment horizontal="left"/>
    </xf>
    <xf numFmtId="0" fontId="27" fillId="3" borderId="0" xfId="0" applyFont="1" applyFill="1" applyAlignment="1">
      <alignment horizontal="left" wrapText="1"/>
    </xf>
    <xf numFmtId="0" fontId="24" fillId="3" borderId="0" xfId="0" applyFont="1" applyFill="1" applyAlignment="1">
      <alignment horizontal="left" wrapText="1"/>
    </xf>
    <xf numFmtId="0" fontId="14" fillId="3" borderId="0" xfId="2" applyFont="1" applyFill="1" applyAlignment="1"/>
    <xf numFmtId="0" fontId="27" fillId="3" borderId="0" xfId="2" applyFont="1" applyFill="1" applyAlignment="1"/>
    <xf numFmtId="0" fontId="30" fillId="3" borderId="0" xfId="2" applyFont="1" applyFill="1" applyAlignment="1"/>
    <xf numFmtId="0" fontId="27" fillId="4" borderId="0" xfId="0" applyFont="1" applyFill="1"/>
    <xf numFmtId="0" fontId="24" fillId="4" borderId="0" xfId="0" applyFont="1" applyFill="1"/>
    <xf numFmtId="0" fontId="24" fillId="4" borderId="0" xfId="0" applyFont="1" applyFill="1" applyAlignment="1">
      <alignment wrapText="1"/>
    </xf>
    <xf numFmtId="0" fontId="14" fillId="3" borderId="0" xfId="2" applyFont="1" applyFill="1"/>
    <xf numFmtId="0" fontId="14" fillId="3" borderId="0" xfId="2" applyFont="1" applyFill="1" applyAlignment="1">
      <alignment horizontal="right"/>
    </xf>
    <xf numFmtId="0" fontId="14" fillId="3" borderId="0" xfId="2" applyFont="1" applyFill="1" applyAlignment="1">
      <alignment wrapText="1"/>
    </xf>
    <xf numFmtId="0" fontId="31" fillId="3" borderId="0" xfId="0" applyFont="1" applyFill="1"/>
    <xf numFmtId="0" fontId="32" fillId="2" borderId="0" xfId="0" applyFont="1" applyFill="1" applyAlignment="1">
      <alignment vertical="center"/>
    </xf>
    <xf numFmtId="164" fontId="27" fillId="3" borderId="0" xfId="0" applyNumberFormat="1" applyFont="1" applyFill="1"/>
    <xf numFmtId="164" fontId="26" fillId="3" borderId="0" xfId="0" applyNumberFormat="1" applyFont="1" applyFill="1"/>
    <xf numFmtId="164" fontId="27" fillId="3" borderId="1" xfId="0" applyNumberFormat="1" applyFont="1" applyFill="1" applyBorder="1"/>
    <xf numFmtId="164" fontId="26" fillId="3" borderId="1" xfId="0" applyNumberFormat="1" applyFont="1" applyFill="1" applyBorder="1"/>
  </cellXfs>
  <cellStyles count="14">
    <cellStyle name="Hyperlink" xfId="2" builtinId="8"/>
    <cellStyle name="Hyperlink 2" xfId="5" xr:uid="{6DF5015A-BFB1-4028-ADF2-84D1CD59F400}"/>
    <cellStyle name="Hyperlink 2 2" xfId="7" xr:uid="{3CD235EE-1373-4243-9F73-576BA51CD86C}"/>
    <cellStyle name="Hyperlink 3" xfId="8" xr:uid="{F694FB18-90C1-45FA-810D-6E2CFA06D736}"/>
    <cellStyle name="Normal" xfId="0" builtinId="0"/>
    <cellStyle name="Normal 2" xfId="13" xr:uid="{A765923F-05C0-425F-8F17-6867BC3B2993}"/>
    <cellStyle name="Normal 2 2 2 2" xfId="4" xr:uid="{7432DC43-0D5E-4934-A4FA-2AF7852489EA}"/>
    <cellStyle name="Normal 2 3" xfId="9" xr:uid="{8D722ACF-9EC1-4B71-8515-3DCDA8EB6546}"/>
    <cellStyle name="Normal 2 4" xfId="11" xr:uid="{7929A342-8B1F-41B6-9A38-55513F1C192F}"/>
    <cellStyle name="Normal 5 2" xfId="10" xr:uid="{3DFF7649-E0E7-4BC1-8D3F-3F31846066D6}"/>
    <cellStyle name="Normal 6" xfId="12" xr:uid="{2AB77725-06DF-4C93-AF72-DAED6736E8C5}"/>
    <cellStyle name="Normal 6 2" xfId="3" xr:uid="{D9061C21-6586-49FA-8A39-8A05DBD578F5}"/>
    <cellStyle name="Normal 7 2" xfId="6" xr:uid="{51395B79-BF57-49C3-82AC-A3CBEF24D0DB}"/>
    <cellStyle name="Percent" xfId="1" builtinId="5"/>
  </cellStyles>
  <dxfs count="0"/>
  <tableStyles count="0" defaultTableStyle="TableStyleMedium2" defaultPivotStyle="PivotStyleLight16"/>
  <colors>
    <mruColors>
      <color rgb="FF9F89B7"/>
      <color rgb="FFAD9AC2"/>
      <color rgb="FFD7C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8D243FC6-B870-4525-9989-09912C56A0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4" name="Picture 3">
          <a:extLst>
            <a:ext uri="{FF2B5EF4-FFF2-40B4-BE49-F238E27FC236}">
              <a16:creationId xmlns:a16="http://schemas.microsoft.com/office/drawing/2014/main" id="{7A5603DF-9DF5-41B9-8A57-60EE3C16C7D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4210050</xdr:colOff>
      <xdr:row>0</xdr:row>
      <xdr:rowOff>57150</xdr:rowOff>
    </xdr:from>
    <xdr:ext cx="996311" cy="969648"/>
    <xdr:pic>
      <xdr:nvPicPr>
        <xdr:cNvPr id="5" name="Picture 5">
          <a:extLst>
            <a:ext uri="{FF2B5EF4-FFF2-40B4-BE49-F238E27FC236}">
              <a16:creationId xmlns:a16="http://schemas.microsoft.com/office/drawing/2014/main" id="{21D4EEC9-A429-4393-B1F0-549B04A6EE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338" b="1338"/>
        <a:stretch/>
      </xdr:blipFill>
      <xdr:spPr>
        <a:xfrm>
          <a:off x="4210050" y="5715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0</xdr:row>
      <xdr:rowOff>95250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B1976534-E1D1-488B-A838-9F72B2556C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38" b="1338"/>
        <a:stretch/>
      </xdr:blipFill>
      <xdr:spPr>
        <a:xfrm>
          <a:off x="6438900" y="9525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49798</xdr:colOff>
      <xdr:row>0</xdr:row>
      <xdr:rowOff>142871</xdr:rowOff>
    </xdr:from>
    <xdr:ext cx="1113062" cy="572222"/>
    <xdr:pic>
      <xdr:nvPicPr>
        <xdr:cNvPr id="2" name="Picture 4">
          <a:extLst>
            <a:ext uri="{FF2B5EF4-FFF2-40B4-BE49-F238E27FC236}">
              <a16:creationId xmlns:a16="http://schemas.microsoft.com/office/drawing/2014/main" id="{9B5741DF-CEDF-4B61-9323-7566779A1B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4717048" y="142871"/>
          <a:ext cx="1113062" cy="57222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search/research-and-statistics?keywords=fire&amp;content_store_document_type=upcoming_statistics&amp;organisations%5B%5D=home-office&amp;order=relevance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collections/fire-and-rescue-workforce-and-pensions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https://www.gov.uk/government/publications/fire-statistics-guidance/fire-statistics-definitions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3BC1-FB3D-4DA7-9E4B-94E0AD9A86DD}">
  <dimension ref="A1:K14"/>
  <sheetViews>
    <sheetView tabSelected="1" workbookViewId="0"/>
  </sheetViews>
  <sheetFormatPr defaultRowHeight="13.2" x14ac:dyDescent="0.25"/>
  <cols>
    <col min="1" max="1" width="78" style="8" customWidth="1"/>
    <col min="2" max="255" width="9.44140625" style="8" customWidth="1"/>
    <col min="256" max="256" width="2.88671875" style="8" customWidth="1"/>
    <col min="257" max="257" width="74" style="8" bestFit="1" customWidth="1"/>
    <col min="258" max="511" width="9.44140625" style="8" customWidth="1"/>
    <col min="512" max="512" width="2.88671875" style="8" customWidth="1"/>
    <col min="513" max="513" width="74" style="8" bestFit="1" customWidth="1"/>
    <col min="514" max="767" width="9.44140625" style="8" customWidth="1"/>
    <col min="768" max="768" width="2.88671875" style="8" customWidth="1"/>
    <col min="769" max="769" width="74" style="8" bestFit="1" customWidth="1"/>
    <col min="770" max="1023" width="9.44140625" style="8" customWidth="1"/>
    <col min="1024" max="1024" width="2.88671875" style="8" customWidth="1"/>
    <col min="1025" max="1025" width="74" style="8" bestFit="1" customWidth="1"/>
    <col min="1026" max="1279" width="9.44140625" style="8" customWidth="1"/>
    <col min="1280" max="1280" width="2.88671875" style="8" customWidth="1"/>
    <col min="1281" max="1281" width="74" style="8" bestFit="1" customWidth="1"/>
    <col min="1282" max="1535" width="9.44140625" style="8" customWidth="1"/>
    <col min="1536" max="1536" width="2.88671875" style="8" customWidth="1"/>
    <col min="1537" max="1537" width="74" style="8" bestFit="1" customWidth="1"/>
    <col min="1538" max="1791" width="9.44140625" style="8" customWidth="1"/>
    <col min="1792" max="1792" width="2.88671875" style="8" customWidth="1"/>
    <col min="1793" max="1793" width="74" style="8" bestFit="1" customWidth="1"/>
    <col min="1794" max="2047" width="9.44140625" style="8" customWidth="1"/>
    <col min="2048" max="2048" width="2.88671875" style="8" customWidth="1"/>
    <col min="2049" max="2049" width="74" style="8" bestFit="1" customWidth="1"/>
    <col min="2050" max="2303" width="9.44140625" style="8" customWidth="1"/>
    <col min="2304" max="2304" width="2.88671875" style="8" customWidth="1"/>
    <col min="2305" max="2305" width="74" style="8" bestFit="1" customWidth="1"/>
    <col min="2306" max="2559" width="9.44140625" style="8" customWidth="1"/>
    <col min="2560" max="2560" width="2.88671875" style="8" customWidth="1"/>
    <col min="2561" max="2561" width="74" style="8" bestFit="1" customWidth="1"/>
    <col min="2562" max="2815" width="9.44140625" style="8" customWidth="1"/>
    <col min="2816" max="2816" width="2.88671875" style="8" customWidth="1"/>
    <col min="2817" max="2817" width="74" style="8" bestFit="1" customWidth="1"/>
    <col min="2818" max="3071" width="9.44140625" style="8" customWidth="1"/>
    <col min="3072" max="3072" width="2.88671875" style="8" customWidth="1"/>
    <col min="3073" max="3073" width="74" style="8" bestFit="1" customWidth="1"/>
    <col min="3074" max="3327" width="9.44140625" style="8" customWidth="1"/>
    <col min="3328" max="3328" width="2.88671875" style="8" customWidth="1"/>
    <col min="3329" max="3329" width="74" style="8" bestFit="1" customWidth="1"/>
    <col min="3330" max="3583" width="9.44140625" style="8" customWidth="1"/>
    <col min="3584" max="3584" width="2.88671875" style="8" customWidth="1"/>
    <col min="3585" max="3585" width="74" style="8" bestFit="1" customWidth="1"/>
    <col min="3586" max="3839" width="9.44140625" style="8" customWidth="1"/>
    <col min="3840" max="3840" width="2.88671875" style="8" customWidth="1"/>
    <col min="3841" max="3841" width="74" style="8" bestFit="1" customWidth="1"/>
    <col min="3842" max="4095" width="9.44140625" style="8" customWidth="1"/>
    <col min="4096" max="4096" width="2.88671875" style="8" customWidth="1"/>
    <col min="4097" max="4097" width="74" style="8" bestFit="1" customWidth="1"/>
    <col min="4098" max="4351" width="9.44140625" style="8" customWidth="1"/>
    <col min="4352" max="4352" width="2.88671875" style="8" customWidth="1"/>
    <col min="4353" max="4353" width="74" style="8" bestFit="1" customWidth="1"/>
    <col min="4354" max="4607" width="9.44140625" style="8" customWidth="1"/>
    <col min="4608" max="4608" width="2.88671875" style="8" customWidth="1"/>
    <col min="4609" max="4609" width="74" style="8" bestFit="1" customWidth="1"/>
    <col min="4610" max="4863" width="9.44140625" style="8" customWidth="1"/>
    <col min="4864" max="4864" width="2.88671875" style="8" customWidth="1"/>
    <col min="4865" max="4865" width="74" style="8" bestFit="1" customWidth="1"/>
    <col min="4866" max="5119" width="9.44140625" style="8" customWidth="1"/>
    <col min="5120" max="5120" width="2.88671875" style="8" customWidth="1"/>
    <col min="5121" max="5121" width="74" style="8" bestFit="1" customWidth="1"/>
    <col min="5122" max="5375" width="9.44140625" style="8" customWidth="1"/>
    <col min="5376" max="5376" width="2.88671875" style="8" customWidth="1"/>
    <col min="5377" max="5377" width="74" style="8" bestFit="1" customWidth="1"/>
    <col min="5378" max="5631" width="9.44140625" style="8" customWidth="1"/>
    <col min="5632" max="5632" width="2.88671875" style="8" customWidth="1"/>
    <col min="5633" max="5633" width="74" style="8" bestFit="1" customWidth="1"/>
    <col min="5634" max="5887" width="9.44140625" style="8" customWidth="1"/>
    <col min="5888" max="5888" width="2.88671875" style="8" customWidth="1"/>
    <col min="5889" max="5889" width="74" style="8" bestFit="1" customWidth="1"/>
    <col min="5890" max="6143" width="9.44140625" style="8" customWidth="1"/>
    <col min="6144" max="6144" width="2.88671875" style="8" customWidth="1"/>
    <col min="6145" max="6145" width="74" style="8" bestFit="1" customWidth="1"/>
    <col min="6146" max="6399" width="9.44140625" style="8" customWidth="1"/>
    <col min="6400" max="6400" width="2.88671875" style="8" customWidth="1"/>
    <col min="6401" max="6401" width="74" style="8" bestFit="1" customWidth="1"/>
    <col min="6402" max="6655" width="9.44140625" style="8" customWidth="1"/>
    <col min="6656" max="6656" width="2.88671875" style="8" customWidth="1"/>
    <col min="6657" max="6657" width="74" style="8" bestFit="1" customWidth="1"/>
    <col min="6658" max="6911" width="9.44140625" style="8" customWidth="1"/>
    <col min="6912" max="6912" width="2.88671875" style="8" customWidth="1"/>
    <col min="6913" max="6913" width="74" style="8" bestFit="1" customWidth="1"/>
    <col min="6914" max="7167" width="9.44140625" style="8" customWidth="1"/>
    <col min="7168" max="7168" width="2.88671875" style="8" customWidth="1"/>
    <col min="7169" max="7169" width="74" style="8" bestFit="1" customWidth="1"/>
    <col min="7170" max="7423" width="9.44140625" style="8" customWidth="1"/>
    <col min="7424" max="7424" width="2.88671875" style="8" customWidth="1"/>
    <col min="7425" max="7425" width="74" style="8" bestFit="1" customWidth="1"/>
    <col min="7426" max="7679" width="9.44140625" style="8" customWidth="1"/>
    <col min="7680" max="7680" width="2.88671875" style="8" customWidth="1"/>
    <col min="7681" max="7681" width="74" style="8" bestFit="1" customWidth="1"/>
    <col min="7682" max="7935" width="9.44140625" style="8" customWidth="1"/>
    <col min="7936" max="7936" width="2.88671875" style="8" customWidth="1"/>
    <col min="7937" max="7937" width="74" style="8" bestFit="1" customWidth="1"/>
    <col min="7938" max="8191" width="9.44140625" style="8" customWidth="1"/>
    <col min="8192" max="8192" width="2.88671875" style="8" customWidth="1"/>
    <col min="8193" max="8193" width="74" style="8" bestFit="1" customWidth="1"/>
    <col min="8194" max="8447" width="9.44140625" style="8" customWidth="1"/>
    <col min="8448" max="8448" width="2.88671875" style="8" customWidth="1"/>
    <col min="8449" max="8449" width="74" style="8" bestFit="1" customWidth="1"/>
    <col min="8450" max="8703" width="9.44140625" style="8" customWidth="1"/>
    <col min="8704" max="8704" width="2.88671875" style="8" customWidth="1"/>
    <col min="8705" max="8705" width="74" style="8" bestFit="1" customWidth="1"/>
    <col min="8706" max="8959" width="9.44140625" style="8" customWidth="1"/>
    <col min="8960" max="8960" width="2.88671875" style="8" customWidth="1"/>
    <col min="8961" max="8961" width="74" style="8" bestFit="1" customWidth="1"/>
    <col min="8962" max="9215" width="9.44140625" style="8" customWidth="1"/>
    <col min="9216" max="9216" width="2.88671875" style="8" customWidth="1"/>
    <col min="9217" max="9217" width="74" style="8" bestFit="1" customWidth="1"/>
    <col min="9218" max="9471" width="9.44140625" style="8" customWidth="1"/>
    <col min="9472" max="9472" width="2.88671875" style="8" customWidth="1"/>
    <col min="9473" max="9473" width="74" style="8" bestFit="1" customWidth="1"/>
    <col min="9474" max="9727" width="9.44140625" style="8" customWidth="1"/>
    <col min="9728" max="9728" width="2.88671875" style="8" customWidth="1"/>
    <col min="9729" max="9729" width="74" style="8" bestFit="1" customWidth="1"/>
    <col min="9730" max="9983" width="9.44140625" style="8" customWidth="1"/>
    <col min="9984" max="9984" width="2.88671875" style="8" customWidth="1"/>
    <col min="9985" max="9985" width="74" style="8" bestFit="1" customWidth="1"/>
    <col min="9986" max="10239" width="9.44140625" style="8" customWidth="1"/>
    <col min="10240" max="10240" width="2.88671875" style="8" customWidth="1"/>
    <col min="10241" max="10241" width="74" style="8" bestFit="1" customWidth="1"/>
    <col min="10242" max="10495" width="9.44140625" style="8" customWidth="1"/>
    <col min="10496" max="10496" width="2.88671875" style="8" customWidth="1"/>
    <col min="10497" max="10497" width="74" style="8" bestFit="1" customWidth="1"/>
    <col min="10498" max="10751" width="9.44140625" style="8" customWidth="1"/>
    <col min="10752" max="10752" width="2.88671875" style="8" customWidth="1"/>
    <col min="10753" max="10753" width="74" style="8" bestFit="1" customWidth="1"/>
    <col min="10754" max="11007" width="9.44140625" style="8" customWidth="1"/>
    <col min="11008" max="11008" width="2.88671875" style="8" customWidth="1"/>
    <col min="11009" max="11009" width="74" style="8" bestFit="1" customWidth="1"/>
    <col min="11010" max="11263" width="9.44140625" style="8" customWidth="1"/>
    <col min="11264" max="11264" width="2.88671875" style="8" customWidth="1"/>
    <col min="11265" max="11265" width="74" style="8" bestFit="1" customWidth="1"/>
    <col min="11266" max="11519" width="9.44140625" style="8" customWidth="1"/>
    <col min="11520" max="11520" width="2.88671875" style="8" customWidth="1"/>
    <col min="11521" max="11521" width="74" style="8" bestFit="1" customWidth="1"/>
    <col min="11522" max="11775" width="9.44140625" style="8" customWidth="1"/>
    <col min="11776" max="11776" width="2.88671875" style="8" customWidth="1"/>
    <col min="11777" max="11777" width="74" style="8" bestFit="1" customWidth="1"/>
    <col min="11778" max="12031" width="9.44140625" style="8" customWidth="1"/>
    <col min="12032" max="12032" width="2.88671875" style="8" customWidth="1"/>
    <col min="12033" max="12033" width="74" style="8" bestFit="1" customWidth="1"/>
    <col min="12034" max="12287" width="9.44140625" style="8" customWidth="1"/>
    <col min="12288" max="12288" width="2.88671875" style="8" customWidth="1"/>
    <col min="12289" max="12289" width="74" style="8" bestFit="1" customWidth="1"/>
    <col min="12290" max="12543" width="9.44140625" style="8" customWidth="1"/>
    <col min="12544" max="12544" width="2.88671875" style="8" customWidth="1"/>
    <col min="12545" max="12545" width="74" style="8" bestFit="1" customWidth="1"/>
    <col min="12546" max="12799" width="9.44140625" style="8" customWidth="1"/>
    <col min="12800" max="12800" width="2.88671875" style="8" customWidth="1"/>
    <col min="12801" max="12801" width="74" style="8" bestFit="1" customWidth="1"/>
    <col min="12802" max="13055" width="9.44140625" style="8" customWidth="1"/>
    <col min="13056" max="13056" width="2.88671875" style="8" customWidth="1"/>
    <col min="13057" max="13057" width="74" style="8" bestFit="1" customWidth="1"/>
    <col min="13058" max="13311" width="9.44140625" style="8" customWidth="1"/>
    <col min="13312" max="13312" width="2.88671875" style="8" customWidth="1"/>
    <col min="13313" max="13313" width="74" style="8" bestFit="1" customWidth="1"/>
    <col min="13314" max="13567" width="9.44140625" style="8" customWidth="1"/>
    <col min="13568" max="13568" width="2.88671875" style="8" customWidth="1"/>
    <col min="13569" max="13569" width="74" style="8" bestFit="1" customWidth="1"/>
    <col min="13570" max="13823" width="9.44140625" style="8" customWidth="1"/>
    <col min="13824" max="13824" width="2.88671875" style="8" customWidth="1"/>
    <col min="13825" max="13825" width="74" style="8" bestFit="1" customWidth="1"/>
    <col min="13826" max="14079" width="9.44140625" style="8" customWidth="1"/>
    <col min="14080" max="14080" width="2.88671875" style="8" customWidth="1"/>
    <col min="14081" max="14081" width="74" style="8" bestFit="1" customWidth="1"/>
    <col min="14082" max="14335" width="9.44140625" style="8" customWidth="1"/>
    <col min="14336" max="14336" width="2.88671875" style="8" customWidth="1"/>
    <col min="14337" max="14337" width="74" style="8" bestFit="1" customWidth="1"/>
    <col min="14338" max="14591" width="9.44140625" style="8" customWidth="1"/>
    <col min="14592" max="14592" width="2.88671875" style="8" customWidth="1"/>
    <col min="14593" max="14593" width="74" style="8" bestFit="1" customWidth="1"/>
    <col min="14594" max="14847" width="9.44140625" style="8" customWidth="1"/>
    <col min="14848" max="14848" width="2.88671875" style="8" customWidth="1"/>
    <col min="14849" max="14849" width="74" style="8" bestFit="1" customWidth="1"/>
    <col min="14850" max="15103" width="9.44140625" style="8" customWidth="1"/>
    <col min="15104" max="15104" width="2.88671875" style="8" customWidth="1"/>
    <col min="15105" max="15105" width="74" style="8" bestFit="1" customWidth="1"/>
    <col min="15106" max="15359" width="9.44140625" style="8" customWidth="1"/>
    <col min="15360" max="15360" width="2.88671875" style="8" customWidth="1"/>
    <col min="15361" max="15361" width="74" style="8" bestFit="1" customWidth="1"/>
    <col min="15362" max="15615" width="9.44140625" style="8" customWidth="1"/>
    <col min="15616" max="15616" width="2.88671875" style="8" customWidth="1"/>
    <col min="15617" max="15617" width="74" style="8" bestFit="1" customWidth="1"/>
    <col min="15618" max="15871" width="9.44140625" style="8" customWidth="1"/>
    <col min="15872" max="15872" width="2.88671875" style="8" customWidth="1"/>
    <col min="15873" max="15873" width="74" style="8" bestFit="1" customWidth="1"/>
    <col min="15874" max="16127" width="9.44140625" style="8" customWidth="1"/>
    <col min="16128" max="16128" width="2.88671875" style="8" customWidth="1"/>
    <col min="16129" max="16129" width="74" style="8" bestFit="1" customWidth="1"/>
    <col min="16130" max="16384" width="9.44140625" style="8" customWidth="1"/>
  </cols>
  <sheetData>
    <row r="1" spans="1:11" ht="84" customHeight="1" x14ac:dyDescent="0.25"/>
    <row r="2" spans="1:11" ht="22.8" x14ac:dyDescent="0.25">
      <c r="A2" s="1" t="s">
        <v>21</v>
      </c>
    </row>
    <row r="3" spans="1:11" ht="22.8" x14ac:dyDescent="0.25">
      <c r="A3" s="1" t="s">
        <v>47</v>
      </c>
    </row>
    <row r="4" spans="1:11" ht="45" customHeight="1" x14ac:dyDescent="0.3">
      <c r="A4" s="9" t="s">
        <v>32</v>
      </c>
      <c r="C4" s="10"/>
      <c r="K4" s="11"/>
    </row>
    <row r="5" spans="1:11" ht="32.25" customHeight="1" x14ac:dyDescent="0.25">
      <c r="A5" s="5" t="s">
        <v>51</v>
      </c>
      <c r="B5" s="5"/>
    </row>
    <row r="6" spans="1:11" ht="15" x14ac:dyDescent="0.25">
      <c r="A6" s="2" t="s">
        <v>22</v>
      </c>
      <c r="B6" s="5"/>
    </row>
    <row r="7" spans="1:11" ht="15.6" x14ac:dyDescent="0.3">
      <c r="A7" s="12" t="s">
        <v>23</v>
      </c>
      <c r="B7" s="3"/>
    </row>
    <row r="8" spans="1:11" ht="28.5" customHeight="1" x14ac:dyDescent="0.25">
      <c r="A8" s="6" t="s">
        <v>52</v>
      </c>
      <c r="B8" s="12"/>
    </row>
    <row r="9" spans="1:11" ht="15" x14ac:dyDescent="0.25">
      <c r="A9" s="2" t="s">
        <v>49</v>
      </c>
      <c r="B9" s="12"/>
    </row>
    <row r="10" spans="1:11" ht="30" customHeight="1" x14ac:dyDescent="0.25">
      <c r="A10" s="5" t="s">
        <v>48</v>
      </c>
    </row>
    <row r="11" spans="1:11" ht="15" x14ac:dyDescent="0.25">
      <c r="A11" s="4" t="s">
        <v>24</v>
      </c>
    </row>
    <row r="12" spans="1:11" ht="26.25" customHeight="1" x14ac:dyDescent="0.25">
      <c r="A12" s="5" t="s">
        <v>25</v>
      </c>
    </row>
    <row r="13" spans="1:11" ht="15" x14ac:dyDescent="0.25">
      <c r="A13" s="5" t="s">
        <v>35</v>
      </c>
    </row>
    <row r="14" spans="1:11" ht="15" x14ac:dyDescent="0.25">
      <c r="A14" s="4" t="s">
        <v>36</v>
      </c>
    </row>
  </sheetData>
  <hyperlinks>
    <hyperlink ref="A6" r:id="rId1" xr:uid="{A1DD0BE5-14A5-43EB-8FA6-E213A98776C1}"/>
    <hyperlink ref="A11" location="Contents!A1" display="Contents" xr:uid="{FBA575D4-233D-4E12-BC05-0AB435CE3661}"/>
    <hyperlink ref="A14" r:id="rId2" display="If you find any problems, or have any feedback, relating to accessibility please email us at firestatistics@homeoffice.gov.uk" xr:uid="{14D07054-0A27-4AED-973B-F3B2A2A94347}"/>
    <hyperlink ref="A9" r:id="rId3" display="Next update: Autumn 2022" xr:uid="{BA148252-9F80-4760-8859-705DBF39F38B}"/>
    <hyperlink ref="A8" r:id="rId4" display="Published: 21 October 2021" xr:uid="{3B0FA03E-A0AC-4675-A8DA-636DCBFBD58D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D282-E9C6-4D54-B480-552CBECF1C22}">
  <dimension ref="A1:D21"/>
  <sheetViews>
    <sheetView workbookViewId="0"/>
  </sheetViews>
  <sheetFormatPr defaultColWidth="9.44140625" defaultRowHeight="15" x14ac:dyDescent="0.25"/>
  <cols>
    <col min="1" max="1" width="24.5546875" style="22" customWidth="1"/>
    <col min="2" max="2" width="55.33203125" style="23" customWidth="1"/>
    <col min="3" max="3" width="25" style="22" customWidth="1"/>
    <col min="4" max="4" width="16.109375" style="22" customWidth="1"/>
    <col min="5" max="5" width="9.44140625" style="22" customWidth="1"/>
    <col min="6" max="16384" width="9.44140625" style="22"/>
  </cols>
  <sheetData>
    <row r="1" spans="1:4" s="14" customFormat="1" ht="15.6" customHeight="1" x14ac:dyDescent="0.3">
      <c r="A1" s="13" t="s">
        <v>21</v>
      </c>
      <c r="C1" s="15"/>
      <c r="D1" s="15"/>
    </row>
    <row r="2" spans="1:4" s="14" customFormat="1" ht="21.6" customHeight="1" x14ac:dyDescent="0.3">
      <c r="A2" s="16" t="s">
        <v>53</v>
      </c>
      <c r="C2" s="15"/>
      <c r="D2" s="15"/>
    </row>
    <row r="3" spans="1:4" s="17" customFormat="1" ht="18" customHeight="1" x14ac:dyDescent="0.25">
      <c r="A3" s="17" t="s">
        <v>26</v>
      </c>
      <c r="C3" s="18"/>
      <c r="D3" s="18"/>
    </row>
    <row r="4" spans="1:4" s="17" customFormat="1" ht="18" customHeight="1" x14ac:dyDescent="0.25">
      <c r="A4" s="3" t="s">
        <v>27</v>
      </c>
      <c r="C4" s="18"/>
      <c r="D4" s="18"/>
    </row>
    <row r="5" spans="1:4" s="20" customFormat="1" ht="71.25" customHeight="1" x14ac:dyDescent="0.3">
      <c r="A5" s="19" t="s">
        <v>28</v>
      </c>
      <c r="B5" s="19" t="s">
        <v>29</v>
      </c>
      <c r="C5" s="19" t="s">
        <v>30</v>
      </c>
      <c r="D5" s="25" t="s">
        <v>54</v>
      </c>
    </row>
    <row r="6" spans="1:4" s="29" customFormat="1" x14ac:dyDescent="0.25">
      <c r="A6" s="21" t="s">
        <v>34</v>
      </c>
      <c r="B6" s="26" t="s">
        <v>33</v>
      </c>
      <c r="C6" s="27" t="s">
        <v>50</v>
      </c>
      <c r="D6" s="28" t="s">
        <v>31</v>
      </c>
    </row>
    <row r="7" spans="1:4" s="20" customFormat="1" ht="15.6" x14ac:dyDescent="0.3">
      <c r="A7" s="22"/>
      <c r="B7" s="23"/>
      <c r="C7" s="24"/>
      <c r="D7" s="22"/>
    </row>
    <row r="8" spans="1:4" s="20" customFormat="1" ht="15.6" x14ac:dyDescent="0.3">
      <c r="A8" s="22"/>
      <c r="B8" s="23"/>
      <c r="C8" s="24"/>
      <c r="D8" s="22"/>
    </row>
    <row r="9" spans="1:4" s="20" customFormat="1" ht="15.6" x14ac:dyDescent="0.3">
      <c r="A9" s="22"/>
      <c r="B9" s="23"/>
      <c r="C9" s="24"/>
      <c r="D9" s="22"/>
    </row>
    <row r="10" spans="1:4" s="20" customFormat="1" ht="15.6" x14ac:dyDescent="0.3">
      <c r="A10" s="22"/>
      <c r="B10" s="23"/>
      <c r="C10" s="24"/>
      <c r="D10" s="22"/>
    </row>
    <row r="11" spans="1:4" s="20" customFormat="1" ht="15.6" x14ac:dyDescent="0.3">
      <c r="A11" s="22"/>
      <c r="B11" s="23"/>
      <c r="C11" s="24"/>
      <c r="D11" s="22"/>
    </row>
    <row r="12" spans="1:4" s="20" customFormat="1" ht="15.6" x14ac:dyDescent="0.3">
      <c r="A12" s="22"/>
      <c r="B12" s="23"/>
      <c r="C12" s="24"/>
      <c r="D12" s="22"/>
    </row>
    <row r="13" spans="1:4" s="20" customFormat="1" ht="15.6" x14ac:dyDescent="0.3">
      <c r="A13" s="22"/>
      <c r="B13" s="23"/>
      <c r="C13" s="24"/>
      <c r="D13" s="22"/>
    </row>
    <row r="14" spans="1:4" s="20" customFormat="1" ht="15.6" x14ac:dyDescent="0.3">
      <c r="A14" s="22"/>
      <c r="B14" s="23"/>
      <c r="C14" s="24"/>
      <c r="D14" s="22"/>
    </row>
    <row r="15" spans="1:4" s="20" customFormat="1" ht="15.6" x14ac:dyDescent="0.3">
      <c r="A15" s="22"/>
      <c r="B15" s="23"/>
      <c r="C15" s="24"/>
      <c r="D15" s="22"/>
    </row>
    <row r="16" spans="1:4" s="20" customFormat="1" ht="15.6" x14ac:dyDescent="0.3">
      <c r="A16" s="22"/>
      <c r="B16" s="23"/>
      <c r="C16" s="24"/>
      <c r="D16" s="22"/>
    </row>
    <row r="17" spans="1:4" s="20" customFormat="1" ht="15.6" x14ac:dyDescent="0.3">
      <c r="A17" s="22"/>
      <c r="B17" s="23"/>
      <c r="C17" s="24"/>
      <c r="D17" s="22"/>
    </row>
    <row r="18" spans="1:4" s="20" customFormat="1" ht="15.6" x14ac:dyDescent="0.3">
      <c r="B18" s="23"/>
      <c r="C18" s="24"/>
      <c r="D18" s="22"/>
    </row>
    <row r="19" spans="1:4" s="20" customFormat="1" ht="15.6" x14ac:dyDescent="0.3">
      <c r="B19" s="23"/>
      <c r="C19" s="24"/>
      <c r="D19" s="22"/>
    </row>
    <row r="20" spans="1:4" s="20" customFormat="1" ht="15.6" x14ac:dyDescent="0.3">
      <c r="B20" s="23"/>
      <c r="C20" s="24"/>
      <c r="D20" s="22"/>
    </row>
    <row r="21" spans="1:4" s="20" customFormat="1" ht="15.6" x14ac:dyDescent="0.3">
      <c r="B21" s="23"/>
      <c r="C21" s="24"/>
      <c r="D21" s="22"/>
    </row>
  </sheetData>
  <hyperlinks>
    <hyperlink ref="A4" location="Cover_sheet!A1" display="Cover sheet" xr:uid="{45B6F4C9-380A-4331-BA39-4FAC8F096A9B}"/>
    <hyperlink ref="A6" location="FIRE1303!A1" display="FIRE1303" xr:uid="{CAFE5B1A-8916-4F5E-8F94-8306D9BB337F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7BF04-D741-49D1-B9DA-17028E01123F}">
  <sheetPr>
    <tabColor rgb="FFFF0000"/>
  </sheetPr>
  <dimension ref="A1:D16"/>
  <sheetViews>
    <sheetView workbookViewId="0">
      <selection activeCell="D16" sqref="D16"/>
    </sheetView>
  </sheetViews>
  <sheetFormatPr defaultRowHeight="14.4" x14ac:dyDescent="0.3"/>
  <cols>
    <col min="1" max="1" width="15" style="7" bestFit="1" customWidth="1"/>
    <col min="2" max="2" width="11.88671875" style="7" bestFit="1" customWidth="1"/>
    <col min="3" max="3" width="12.109375" style="7" bestFit="1" customWidth="1"/>
    <col min="4" max="4" width="15.5546875" style="7" bestFit="1" customWidth="1"/>
  </cols>
  <sheetData>
    <row r="1" spans="1:4" x14ac:dyDescent="0.3">
      <c r="A1" s="7" t="s">
        <v>42</v>
      </c>
      <c r="B1" s="7" t="s">
        <v>43</v>
      </c>
      <c r="C1" s="7" t="s">
        <v>44</v>
      </c>
      <c r="D1" s="7" t="s">
        <v>45</v>
      </c>
    </row>
    <row r="2" spans="1:4" x14ac:dyDescent="0.3">
      <c r="A2" t="s">
        <v>5</v>
      </c>
      <c r="B2">
        <v>310600000</v>
      </c>
      <c r="C2">
        <v>604500000</v>
      </c>
      <c r="D2">
        <v>-293900000</v>
      </c>
    </row>
    <row r="3" spans="1:4" x14ac:dyDescent="0.3">
      <c r="A3" t="s">
        <v>6</v>
      </c>
      <c r="B3">
        <v>298400000</v>
      </c>
      <c r="C3">
        <v>643800000</v>
      </c>
      <c r="D3">
        <v>-345400000</v>
      </c>
    </row>
    <row r="4" spans="1:4" x14ac:dyDescent="0.3">
      <c r="A4" t="s">
        <v>7</v>
      </c>
      <c r="B4">
        <v>296800000</v>
      </c>
      <c r="C4">
        <v>667000000</v>
      </c>
      <c r="D4">
        <v>-370200000</v>
      </c>
    </row>
    <row r="5" spans="1:4" x14ac:dyDescent="0.3">
      <c r="A5" t="s">
        <v>8</v>
      </c>
      <c r="B5">
        <v>301400000</v>
      </c>
      <c r="C5">
        <v>710600000</v>
      </c>
      <c r="D5">
        <v>-409200000</v>
      </c>
    </row>
    <row r="6" spans="1:4" x14ac:dyDescent="0.3">
      <c r="A6" t="s">
        <v>9</v>
      </c>
      <c r="B6">
        <v>302500000</v>
      </c>
      <c r="C6">
        <v>746612374.58000004</v>
      </c>
      <c r="D6">
        <v>-444060524</v>
      </c>
    </row>
    <row r="7" spans="1:4" x14ac:dyDescent="0.3">
      <c r="A7" t="s">
        <v>10</v>
      </c>
      <c r="B7">
        <v>381888515.23000002</v>
      </c>
      <c r="C7">
        <v>892440480</v>
      </c>
      <c r="D7">
        <v>-510551965</v>
      </c>
    </row>
    <row r="8" spans="1:4" x14ac:dyDescent="0.3">
      <c r="A8" t="s">
        <v>11</v>
      </c>
      <c r="B8">
        <v>283078653.72000003</v>
      </c>
      <c r="C8">
        <v>818080455.26999998</v>
      </c>
      <c r="D8">
        <v>-535001801.55000001</v>
      </c>
    </row>
    <row r="9" spans="1:4" x14ac:dyDescent="0.3">
      <c r="A9" t="s">
        <v>12</v>
      </c>
      <c r="B9">
        <v>258546219</v>
      </c>
      <c r="C9">
        <v>810520723</v>
      </c>
      <c r="D9">
        <v>-551974502</v>
      </c>
    </row>
    <row r="10" spans="1:4" x14ac:dyDescent="0.3">
      <c r="A10" t="s">
        <v>13</v>
      </c>
      <c r="B10">
        <v>257178267</v>
      </c>
      <c r="C10">
        <v>857628635</v>
      </c>
      <c r="D10">
        <v>-600450369</v>
      </c>
    </row>
    <row r="11" spans="1:4" x14ac:dyDescent="0.3">
      <c r="A11" t="s">
        <v>20</v>
      </c>
      <c r="B11">
        <v>387694368.69</v>
      </c>
      <c r="C11">
        <v>908761662.82000005</v>
      </c>
      <c r="D11">
        <v>-521067294.13</v>
      </c>
    </row>
    <row r="12" spans="1:4" x14ac:dyDescent="0.3">
      <c r="A12" t="s">
        <v>39</v>
      </c>
      <c r="B12">
        <v>393275400.57999998</v>
      </c>
      <c r="C12">
        <v>902921030.26999998</v>
      </c>
      <c r="D12">
        <v>-509645629.69</v>
      </c>
    </row>
    <row r="13" spans="1:4" x14ac:dyDescent="0.3">
      <c r="A13" t="s">
        <v>40</v>
      </c>
      <c r="B13">
        <v>399280904.07999998</v>
      </c>
      <c r="C13">
        <v>954592292.48000002</v>
      </c>
      <c r="D13">
        <v>-555311388.39999998</v>
      </c>
    </row>
    <row r="14" spans="1:4" x14ac:dyDescent="0.3">
      <c r="A14" t="s">
        <v>41</v>
      </c>
      <c r="B14">
        <v>410975311.98000002</v>
      </c>
      <c r="C14">
        <v>972278848.78999996</v>
      </c>
      <c r="D14">
        <v>-561303536.80999994</v>
      </c>
    </row>
    <row r="15" spans="1:4" x14ac:dyDescent="0.3">
      <c r="A15" t="s">
        <v>46</v>
      </c>
      <c r="B15">
        <v>438237572.66000003</v>
      </c>
      <c r="C15">
        <v>1041383335.91</v>
      </c>
      <c r="D15">
        <v>-603145763.25</v>
      </c>
    </row>
    <row r="16" spans="1:4" x14ac:dyDescent="0.3">
      <c r="D16" s="54">
        <f>D15/D14</f>
        <v>1.0745447404051607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063D3-49E9-4438-8940-275CFDD4859C}">
  <sheetPr>
    <tabColor rgb="FFFF0000"/>
  </sheetPr>
  <dimension ref="A1:I25"/>
  <sheetViews>
    <sheetView workbookViewId="0">
      <selection activeCell="B8" sqref="B8"/>
    </sheetView>
  </sheetViews>
  <sheetFormatPr defaultColWidth="9.109375" defaultRowHeight="14.4" x14ac:dyDescent="0.3"/>
  <cols>
    <col min="1" max="4" width="25.88671875" style="35" customWidth="1"/>
    <col min="5" max="5" width="14.44140625" style="35" customWidth="1"/>
    <col min="6" max="6" width="13" style="35" customWidth="1"/>
    <col min="7" max="7" width="14" style="35" customWidth="1"/>
    <col min="8" max="8" width="4.44140625" style="35" customWidth="1"/>
    <col min="9" max="9" width="14.44140625" style="35" customWidth="1"/>
    <col min="10" max="16384" width="9.109375" style="35"/>
  </cols>
  <sheetData>
    <row r="1" spans="1:9" ht="20.85" customHeight="1" x14ac:dyDescent="0.3">
      <c r="A1" s="32"/>
      <c r="B1" s="33"/>
      <c r="C1" s="33"/>
      <c r="D1" s="33"/>
      <c r="E1" s="33"/>
      <c r="F1" s="33"/>
      <c r="G1" s="33"/>
      <c r="H1" s="34"/>
    </row>
    <row r="2" spans="1:9" ht="26.25" customHeight="1" x14ac:dyDescent="0.3">
      <c r="A2" s="36"/>
      <c r="C2" s="37"/>
      <c r="D2" s="38" t="s">
        <v>1</v>
      </c>
      <c r="E2" s="36"/>
      <c r="F2" s="36"/>
      <c r="G2" s="36"/>
      <c r="H2" s="36"/>
    </row>
    <row r="3" spans="1:9" x14ac:dyDescent="0.3">
      <c r="B3" s="39" t="s">
        <v>2</v>
      </c>
      <c r="C3" s="39" t="s">
        <v>3</v>
      </c>
      <c r="D3" s="40" t="s">
        <v>4</v>
      </c>
      <c r="E3" s="41"/>
      <c r="I3" s="30"/>
    </row>
    <row r="4" spans="1:9" x14ac:dyDescent="0.3">
      <c r="A4" s="42" t="s">
        <v>5</v>
      </c>
      <c r="B4" s="43">
        <f>ROUND(Data!B2/1000000,1)</f>
        <v>310.60000000000002</v>
      </c>
      <c r="C4" s="43">
        <f>ROUND(Data!C2/1000000,1)</f>
        <v>604.5</v>
      </c>
      <c r="D4" s="43">
        <f>ROUND(Data!D2/1000000,1)</f>
        <v>-293.89999999999998</v>
      </c>
      <c r="E4" s="44"/>
      <c r="F4" s="43"/>
    </row>
    <row r="5" spans="1:9" x14ac:dyDescent="0.3">
      <c r="A5" s="42" t="s">
        <v>6</v>
      </c>
      <c r="B5" s="43">
        <f>ROUND(Data!B3/1000000,1)</f>
        <v>298.39999999999998</v>
      </c>
      <c r="C5" s="43">
        <f>ROUND(Data!C3/1000000,1)</f>
        <v>643.79999999999995</v>
      </c>
      <c r="D5" s="43">
        <f>ROUND(Data!D3/1000000,1)</f>
        <v>-345.4</v>
      </c>
      <c r="E5" s="44"/>
      <c r="F5" s="43"/>
    </row>
    <row r="6" spans="1:9" x14ac:dyDescent="0.3">
      <c r="A6" s="42" t="s">
        <v>7</v>
      </c>
      <c r="B6" s="43">
        <f>ROUND(Data!B4/1000000,1)</f>
        <v>296.8</v>
      </c>
      <c r="C6" s="43">
        <f>ROUND(Data!C4/1000000,1)</f>
        <v>667</v>
      </c>
      <c r="D6" s="43">
        <f>ROUND(Data!D4/1000000,1)</f>
        <v>-370.2</v>
      </c>
      <c r="E6" s="44"/>
      <c r="F6" s="43"/>
    </row>
    <row r="7" spans="1:9" x14ac:dyDescent="0.3">
      <c r="A7" s="42" t="s">
        <v>8</v>
      </c>
      <c r="B7" s="43">
        <f>ROUND(Data!B5/1000000,1)</f>
        <v>301.39999999999998</v>
      </c>
      <c r="C7" s="43">
        <f>ROUND(Data!C5/1000000,1)</f>
        <v>710.6</v>
      </c>
      <c r="D7" s="43">
        <f>ROUND(Data!D5/1000000,1)</f>
        <v>-409.2</v>
      </c>
      <c r="E7" s="44"/>
      <c r="F7" s="43"/>
    </row>
    <row r="8" spans="1:9" x14ac:dyDescent="0.3">
      <c r="A8" s="42" t="s">
        <v>9</v>
      </c>
      <c r="B8" s="43">
        <f>ROUND(Data!B6/1000000,1)</f>
        <v>302.5</v>
      </c>
      <c r="C8" s="43">
        <f>ROUND(Data!C6/1000000,1)</f>
        <v>746.6</v>
      </c>
      <c r="D8" s="43">
        <f>ROUND(Data!D6/1000000,1)</f>
        <v>-444.1</v>
      </c>
      <c r="E8" s="44"/>
      <c r="F8" s="43"/>
    </row>
    <row r="9" spans="1:9" x14ac:dyDescent="0.3">
      <c r="A9" s="42" t="s">
        <v>10</v>
      </c>
      <c r="B9" s="43">
        <f>ROUND(Data!B7/1000000,1)</f>
        <v>381.9</v>
      </c>
      <c r="C9" s="43">
        <f>ROUND(Data!C7/1000000,1)</f>
        <v>892.4</v>
      </c>
      <c r="D9" s="43">
        <f>ROUND(Data!D7/1000000,1)</f>
        <v>-510.6</v>
      </c>
      <c r="E9" s="44"/>
      <c r="F9" s="43"/>
    </row>
    <row r="10" spans="1:9" x14ac:dyDescent="0.3">
      <c r="A10" s="42" t="s">
        <v>11</v>
      </c>
      <c r="B10" s="43">
        <f>ROUND(Data!B8/1000000,1)</f>
        <v>283.10000000000002</v>
      </c>
      <c r="C10" s="43">
        <f>ROUND(Data!C8/1000000,1)</f>
        <v>818.1</v>
      </c>
      <c r="D10" s="43">
        <f>ROUND(Data!D8/1000000,1)</f>
        <v>-535</v>
      </c>
      <c r="E10" s="44"/>
      <c r="F10" s="43"/>
    </row>
    <row r="11" spans="1:9" x14ac:dyDescent="0.3">
      <c r="A11" s="42" t="s">
        <v>12</v>
      </c>
      <c r="B11" s="43">
        <f>ROUND(Data!B9/1000000,1)</f>
        <v>258.5</v>
      </c>
      <c r="C11" s="43">
        <f>ROUND(Data!C9/1000000,1)</f>
        <v>810.5</v>
      </c>
      <c r="D11" s="43">
        <f>ROUND(Data!D9/1000000,1)</f>
        <v>-552</v>
      </c>
      <c r="E11" s="44"/>
      <c r="F11" s="43"/>
    </row>
    <row r="12" spans="1:9" x14ac:dyDescent="0.3">
      <c r="A12" s="42" t="s">
        <v>13</v>
      </c>
      <c r="B12" s="43">
        <f>ROUND(Data!B10/1000000,1)</f>
        <v>257.2</v>
      </c>
      <c r="C12" s="43">
        <f>ROUND(Data!C10/1000000,1)</f>
        <v>857.6</v>
      </c>
      <c r="D12" s="43">
        <f>ROUND(Data!D10/1000000,1)</f>
        <v>-600.5</v>
      </c>
      <c r="E12" s="44"/>
      <c r="F12" s="43"/>
    </row>
    <row r="13" spans="1:9" x14ac:dyDescent="0.3">
      <c r="A13" s="31" t="s">
        <v>20</v>
      </c>
      <c r="B13" s="43">
        <f>ROUND(Data!B11/1000000,1)</f>
        <v>387.7</v>
      </c>
      <c r="C13" s="43">
        <f>ROUND(Data!C11/1000000,1)</f>
        <v>908.8</v>
      </c>
      <c r="D13" s="43">
        <f>ROUND(Data!D11/1000000,1)</f>
        <v>-521.1</v>
      </c>
      <c r="E13" s="45"/>
      <c r="F13" s="43"/>
    </row>
    <row r="14" spans="1:9" x14ac:dyDescent="0.3">
      <c r="A14" s="31" t="s">
        <v>39</v>
      </c>
      <c r="B14" s="43">
        <f>ROUND(Data!B12/1000000,1)</f>
        <v>393.3</v>
      </c>
      <c r="C14" s="43">
        <f>ROUND(Data!C12/1000000,1)</f>
        <v>902.9</v>
      </c>
      <c r="D14" s="43">
        <f>ROUND(Data!D12/1000000,1)</f>
        <v>-509.6</v>
      </c>
      <c r="E14" s="45"/>
      <c r="F14" s="43"/>
    </row>
    <row r="15" spans="1:9" x14ac:dyDescent="0.3">
      <c r="A15" s="31" t="s">
        <v>40</v>
      </c>
      <c r="B15" s="43">
        <f>ROUND(Data!B13/1000000,1)</f>
        <v>399.3</v>
      </c>
      <c r="C15" s="43">
        <f>ROUND(Data!C13/1000000,1)</f>
        <v>954.6</v>
      </c>
      <c r="D15" s="43">
        <f>ROUND(Data!D13/1000000,1)</f>
        <v>-555.29999999999995</v>
      </c>
      <c r="E15" s="45"/>
      <c r="F15" s="43"/>
    </row>
    <row r="16" spans="1:9" x14ac:dyDescent="0.3">
      <c r="A16" s="31" t="s">
        <v>41</v>
      </c>
      <c r="B16" s="43">
        <f>ROUND(Data!B14/1000000,1)</f>
        <v>411</v>
      </c>
      <c r="C16" s="43">
        <f>ROUND(Data!C14/1000000,1)</f>
        <v>972.3</v>
      </c>
      <c r="D16" s="43">
        <f>ROUND(Data!D14/1000000,1)</f>
        <v>-561.29999999999995</v>
      </c>
      <c r="E16" s="45"/>
      <c r="F16" s="43"/>
    </row>
    <row r="17" spans="1:7" ht="15.9" customHeight="1" x14ac:dyDescent="0.3">
      <c r="A17" s="46" t="s">
        <v>46</v>
      </c>
      <c r="B17" s="43">
        <f>ROUND(Data!B15/1000000,1)</f>
        <v>438.2</v>
      </c>
      <c r="C17" s="43">
        <f>ROUND(Data!C15/1000000,1)</f>
        <v>1041.4000000000001</v>
      </c>
      <c r="D17" s="43">
        <f>ROUND(Data!D15/1000000,1)</f>
        <v>-603.1</v>
      </c>
      <c r="E17" s="47"/>
      <c r="F17" s="47"/>
    </row>
    <row r="18" spans="1:7" x14ac:dyDescent="0.3">
      <c r="A18" s="48"/>
      <c r="B18" s="48"/>
      <c r="C18" s="48"/>
    </row>
    <row r="19" spans="1:7" ht="24" customHeight="1" x14ac:dyDescent="0.3">
      <c r="A19" s="49"/>
      <c r="B19" s="48"/>
      <c r="C19" s="48"/>
    </row>
    <row r="20" spans="1:7" ht="26.25" customHeight="1" x14ac:dyDescent="0.3">
      <c r="E20" s="41"/>
      <c r="F20" s="41"/>
      <c r="G20" s="41"/>
    </row>
    <row r="21" spans="1:7" ht="21.75" customHeight="1" x14ac:dyDescent="0.3"/>
    <row r="22" spans="1:7" x14ac:dyDescent="0.3">
      <c r="A22" s="50"/>
    </row>
    <row r="23" spans="1:7" ht="24" customHeight="1" x14ac:dyDescent="0.3">
      <c r="D23" s="51"/>
      <c r="E23" s="52"/>
    </row>
    <row r="24" spans="1:7" x14ac:dyDescent="0.3">
      <c r="A24" s="48"/>
      <c r="B24" s="48"/>
      <c r="D24" s="51"/>
    </row>
    <row r="25" spans="1:7" x14ac:dyDescent="0.3">
      <c r="A25" s="5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BCD22-30F2-42B7-BC28-D207B8D3ED58}">
  <dimension ref="A1:I26"/>
  <sheetViews>
    <sheetView workbookViewId="0"/>
  </sheetViews>
  <sheetFormatPr defaultColWidth="9.109375" defaultRowHeight="15" x14ac:dyDescent="0.25"/>
  <cols>
    <col min="1" max="1" width="25.88671875" style="61" customWidth="1"/>
    <col min="2" max="4" width="27.6640625" style="61" customWidth="1"/>
    <col min="5" max="5" width="14.44140625" style="61" customWidth="1"/>
    <col min="6" max="6" width="13" style="61" customWidth="1"/>
    <col min="7" max="7" width="14" style="61" customWidth="1"/>
    <col min="8" max="8" width="4.44140625" style="61" customWidth="1"/>
    <col min="9" max="9" width="14.44140625" style="61" customWidth="1"/>
    <col min="10" max="16384" width="9.109375" style="61"/>
  </cols>
  <sheetData>
    <row r="1" spans="1:9" ht="20.85" customHeight="1" x14ac:dyDescent="0.25">
      <c r="A1" s="85" t="s">
        <v>0</v>
      </c>
      <c r="B1" s="59"/>
      <c r="C1" s="59"/>
      <c r="D1" s="59"/>
      <c r="E1" s="60"/>
      <c r="F1" s="60"/>
      <c r="G1" s="60"/>
      <c r="H1" s="60"/>
    </row>
    <row r="2" spans="1:9" ht="26.25" customHeight="1" thickBot="1" x14ac:dyDescent="0.3">
      <c r="A2" s="55"/>
      <c r="B2" s="62"/>
      <c r="C2" s="56"/>
      <c r="D2" s="57" t="s">
        <v>1</v>
      </c>
      <c r="E2" s="58"/>
      <c r="F2" s="58"/>
      <c r="G2" s="58"/>
      <c r="H2" s="58"/>
    </row>
    <row r="3" spans="1:9" ht="16.2" thickBot="1" x14ac:dyDescent="0.35">
      <c r="A3" s="63"/>
      <c r="B3" s="64" t="s">
        <v>2</v>
      </c>
      <c r="C3" s="64" t="s">
        <v>3</v>
      </c>
      <c r="D3" s="64" t="s">
        <v>4</v>
      </c>
      <c r="E3" s="65"/>
      <c r="I3" s="66"/>
    </row>
    <row r="4" spans="1:9" ht="15.6" x14ac:dyDescent="0.3">
      <c r="A4" s="67" t="s">
        <v>5</v>
      </c>
      <c r="B4" s="86">
        <f>FIRE1303_working!B4</f>
        <v>310.60000000000002</v>
      </c>
      <c r="C4" s="86">
        <f>FIRE1303_working!C4</f>
        <v>604.5</v>
      </c>
      <c r="D4" s="87">
        <f>FIRE1303_working!D4</f>
        <v>-293.89999999999998</v>
      </c>
      <c r="E4" s="68"/>
      <c r="F4" s="69"/>
      <c r="I4" s="69"/>
    </row>
    <row r="5" spans="1:9" ht="15.6" x14ac:dyDescent="0.3">
      <c r="A5" s="67" t="s">
        <v>6</v>
      </c>
      <c r="B5" s="86">
        <f>FIRE1303_working!B5</f>
        <v>298.39999999999998</v>
      </c>
      <c r="C5" s="86">
        <f>FIRE1303_working!C5</f>
        <v>643.79999999999995</v>
      </c>
      <c r="D5" s="87">
        <f>FIRE1303_working!D5</f>
        <v>-345.4</v>
      </c>
      <c r="E5" s="68"/>
      <c r="F5" s="69"/>
      <c r="I5" s="69"/>
    </row>
    <row r="6" spans="1:9" ht="15.6" x14ac:dyDescent="0.3">
      <c r="A6" s="67" t="s">
        <v>7</v>
      </c>
      <c r="B6" s="86">
        <f>FIRE1303_working!B6</f>
        <v>296.8</v>
      </c>
      <c r="C6" s="86">
        <f>FIRE1303_working!C6</f>
        <v>667</v>
      </c>
      <c r="D6" s="87">
        <f>FIRE1303_working!D6</f>
        <v>-370.2</v>
      </c>
      <c r="E6" s="68"/>
      <c r="F6" s="69"/>
      <c r="I6" s="69"/>
    </row>
    <row r="7" spans="1:9" ht="15.6" x14ac:dyDescent="0.3">
      <c r="A7" s="67" t="s">
        <v>8</v>
      </c>
      <c r="B7" s="86">
        <f>FIRE1303_working!B7</f>
        <v>301.39999999999998</v>
      </c>
      <c r="C7" s="86">
        <f>FIRE1303_working!C7</f>
        <v>710.6</v>
      </c>
      <c r="D7" s="87">
        <f>FIRE1303_working!D7</f>
        <v>-409.2</v>
      </c>
      <c r="E7" s="68"/>
      <c r="F7" s="69"/>
      <c r="I7" s="69"/>
    </row>
    <row r="8" spans="1:9" ht="15.6" x14ac:dyDescent="0.3">
      <c r="A8" s="67" t="s">
        <v>9</v>
      </c>
      <c r="B8" s="86">
        <f>FIRE1303_working!B8</f>
        <v>302.5</v>
      </c>
      <c r="C8" s="86">
        <f>FIRE1303_working!C8</f>
        <v>746.6</v>
      </c>
      <c r="D8" s="87">
        <f>FIRE1303_working!D8</f>
        <v>-444.1</v>
      </c>
      <c r="E8" s="68"/>
      <c r="F8" s="69"/>
      <c r="I8" s="69"/>
    </row>
    <row r="9" spans="1:9" ht="15.6" x14ac:dyDescent="0.3">
      <c r="A9" s="67" t="s">
        <v>10</v>
      </c>
      <c r="B9" s="86">
        <f>FIRE1303_working!B9</f>
        <v>381.9</v>
      </c>
      <c r="C9" s="86">
        <f>FIRE1303_working!C9</f>
        <v>892.4</v>
      </c>
      <c r="D9" s="87">
        <f>FIRE1303_working!D9</f>
        <v>-510.6</v>
      </c>
      <c r="E9" s="68"/>
      <c r="F9" s="69"/>
      <c r="I9" s="69"/>
    </row>
    <row r="10" spans="1:9" ht="15.6" x14ac:dyDescent="0.3">
      <c r="A10" s="67" t="s">
        <v>11</v>
      </c>
      <c r="B10" s="86">
        <f>FIRE1303_working!B10</f>
        <v>283.10000000000002</v>
      </c>
      <c r="C10" s="86">
        <f>FIRE1303_working!C10</f>
        <v>818.1</v>
      </c>
      <c r="D10" s="87">
        <f>FIRE1303_working!D10</f>
        <v>-535</v>
      </c>
      <c r="E10" s="68"/>
      <c r="F10" s="69"/>
      <c r="I10" s="69"/>
    </row>
    <row r="11" spans="1:9" ht="15.6" x14ac:dyDescent="0.3">
      <c r="A11" s="67" t="s">
        <v>12</v>
      </c>
      <c r="B11" s="86">
        <f>FIRE1303_working!B11</f>
        <v>258.5</v>
      </c>
      <c r="C11" s="86">
        <f>FIRE1303_working!C11</f>
        <v>810.5</v>
      </c>
      <c r="D11" s="87">
        <f>FIRE1303_working!D11</f>
        <v>-552</v>
      </c>
      <c r="E11" s="68"/>
      <c r="F11" s="69"/>
      <c r="I11" s="69"/>
    </row>
    <row r="12" spans="1:9" ht="15.6" x14ac:dyDescent="0.3">
      <c r="A12" s="67" t="s">
        <v>13</v>
      </c>
      <c r="B12" s="86">
        <f>FIRE1303_working!B12</f>
        <v>257.2</v>
      </c>
      <c r="C12" s="86">
        <f>FIRE1303_working!C12</f>
        <v>857.6</v>
      </c>
      <c r="D12" s="87">
        <f>FIRE1303_working!D12</f>
        <v>-600.5</v>
      </c>
      <c r="E12" s="68"/>
      <c r="F12" s="69"/>
      <c r="I12" s="69"/>
    </row>
    <row r="13" spans="1:9" ht="15.6" x14ac:dyDescent="0.3">
      <c r="A13" s="55" t="s">
        <v>20</v>
      </c>
      <c r="B13" s="86">
        <f>FIRE1303_working!B13</f>
        <v>387.7</v>
      </c>
      <c r="C13" s="86">
        <f>FIRE1303_working!C13</f>
        <v>908.8</v>
      </c>
      <c r="D13" s="87">
        <f>FIRE1303_working!D13</f>
        <v>-521.1</v>
      </c>
      <c r="E13" s="70"/>
      <c r="F13" s="69"/>
      <c r="I13" s="69"/>
    </row>
    <row r="14" spans="1:9" ht="15.6" x14ac:dyDescent="0.3">
      <c r="A14" s="55" t="s">
        <v>39</v>
      </c>
      <c r="B14" s="86">
        <f>FIRE1303_working!B14</f>
        <v>393.3</v>
      </c>
      <c r="C14" s="86">
        <f>FIRE1303_working!C14</f>
        <v>902.9</v>
      </c>
      <c r="D14" s="87">
        <f>FIRE1303_working!D14</f>
        <v>-509.6</v>
      </c>
      <c r="E14" s="70"/>
      <c r="F14" s="69"/>
      <c r="I14" s="69"/>
    </row>
    <row r="15" spans="1:9" ht="15.6" x14ac:dyDescent="0.3">
      <c r="A15" s="55" t="s">
        <v>40</v>
      </c>
      <c r="B15" s="86">
        <f>FIRE1303_working!B15</f>
        <v>399.3</v>
      </c>
      <c r="C15" s="86">
        <f>FIRE1303_working!C15</f>
        <v>954.6</v>
      </c>
      <c r="D15" s="87">
        <f>FIRE1303_working!D15</f>
        <v>-555.29999999999995</v>
      </c>
      <c r="E15" s="70"/>
      <c r="F15" s="69"/>
      <c r="I15" s="69"/>
    </row>
    <row r="16" spans="1:9" ht="15.6" x14ac:dyDescent="0.3">
      <c r="A16" s="55" t="s">
        <v>41</v>
      </c>
      <c r="B16" s="86">
        <f>FIRE1303_working!B16</f>
        <v>411</v>
      </c>
      <c r="C16" s="86">
        <f>FIRE1303_working!C16</f>
        <v>972.3</v>
      </c>
      <c r="D16" s="87">
        <f>FIRE1303_working!D16</f>
        <v>-561.29999999999995</v>
      </c>
      <c r="E16" s="70"/>
      <c r="F16" s="69"/>
      <c r="I16" s="69"/>
    </row>
    <row r="17" spans="1:9" ht="16.2" thickBot="1" x14ac:dyDescent="0.35">
      <c r="A17" s="71" t="s">
        <v>46</v>
      </c>
      <c r="B17" s="88">
        <f>FIRE1303_working!B17</f>
        <v>438.2</v>
      </c>
      <c r="C17" s="88">
        <f>FIRE1303_working!C17</f>
        <v>1041.4000000000001</v>
      </c>
      <c r="D17" s="89">
        <f>FIRE1303_working!D17</f>
        <v>-603.1</v>
      </c>
      <c r="E17" s="70"/>
      <c r="F17" s="69"/>
      <c r="I17" s="69"/>
    </row>
    <row r="18" spans="1:9" ht="26.25" customHeight="1" x14ac:dyDescent="0.25">
      <c r="A18" s="72" t="s">
        <v>14</v>
      </c>
      <c r="B18" s="73"/>
      <c r="C18" s="73"/>
      <c r="D18" s="73"/>
      <c r="E18" s="74"/>
      <c r="F18" s="74"/>
    </row>
    <row r="19" spans="1:9" x14ac:dyDescent="0.25">
      <c r="A19" s="75" t="s">
        <v>15</v>
      </c>
      <c r="B19" s="75"/>
      <c r="C19" s="75"/>
    </row>
    <row r="20" spans="1:9" ht="24" customHeight="1" x14ac:dyDescent="0.25">
      <c r="A20" s="76" t="s">
        <v>38</v>
      </c>
      <c r="B20" s="77"/>
      <c r="C20" s="75"/>
    </row>
    <row r="21" spans="1:9" ht="26.25" customHeight="1" x14ac:dyDescent="0.25">
      <c r="A21" s="78" t="s">
        <v>55</v>
      </c>
      <c r="B21" s="78"/>
      <c r="C21" s="79"/>
      <c r="D21" s="79"/>
      <c r="E21" s="80"/>
      <c r="F21" s="80"/>
      <c r="G21" s="80"/>
    </row>
    <row r="22" spans="1:9" ht="21.75" customHeight="1" x14ac:dyDescent="0.25">
      <c r="A22" s="62" t="s">
        <v>16</v>
      </c>
    </row>
    <row r="23" spans="1:9" x14ac:dyDescent="0.25">
      <c r="A23" s="81" t="s">
        <v>17</v>
      </c>
    </row>
    <row r="24" spans="1:9" ht="24" customHeight="1" x14ac:dyDescent="0.25">
      <c r="A24" s="62" t="s">
        <v>18</v>
      </c>
      <c r="D24" s="82"/>
      <c r="E24" s="83"/>
    </row>
    <row r="25" spans="1:9" x14ac:dyDescent="0.25">
      <c r="A25" s="75" t="s">
        <v>19</v>
      </c>
      <c r="B25" s="75"/>
      <c r="D25" s="82"/>
    </row>
    <row r="26" spans="1:9" x14ac:dyDescent="0.25">
      <c r="A26" s="84" t="s">
        <v>37</v>
      </c>
    </row>
  </sheetData>
  <hyperlinks>
    <hyperlink ref="A23" r:id="rId1" xr:uid="{E28BADB7-25CC-459F-9264-8F0688F44F15}"/>
    <hyperlink ref="A25" r:id="rId2" xr:uid="{B3A2DD15-7A7E-446F-9972-3C805AB836ED}"/>
    <hyperlink ref="A19" r:id="rId3" xr:uid="{7048729F-3FD9-4B8A-9807-A9CE944AD5B5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Cover_sheet</vt:lpstr>
      <vt:lpstr>Contents</vt:lpstr>
      <vt:lpstr>Data</vt:lpstr>
      <vt:lpstr>FIRE1303_working</vt:lpstr>
      <vt:lpstr>FIRE1303</vt:lpstr>
      <vt:lpstr>Contents!Print_Area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FIRE1303: Firefighters' pension surplus and deficit</dc:title>
  <dc:creator/>
  <cp:keywords>data tables, firefighters, pension, surplus, deficit, 2024</cp:keywords>
  <cp:lastModifiedBy/>
  <dcterms:created xsi:type="dcterms:W3CDTF">2024-10-10T10:33:29Z</dcterms:created>
  <dcterms:modified xsi:type="dcterms:W3CDTF">2024-10-10T10:33:54Z</dcterms:modified>
</cp:coreProperties>
</file>