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xr:revisionPtr revIDLastSave="0" documentId="8_{AC25B8BA-FA1A-4736-8F38-1968EC6BFEB5}" xr6:coauthVersionLast="47" xr6:coauthVersionMax="47" xr10:uidLastSave="{00000000-0000-0000-0000-000000000000}"/>
  <workbookProtection workbookAlgorithmName="SHA-512" workbookHashValue="6O8O7sccY6UZavHywFUjEbrHYtUwPbNisUyrNtZ6BsE5PmxU6sRArHaYTkQjHn6RYCuWe4tw6b/T/CwmlZ8Z/Q==" workbookSaltValue="R7Mj+2kouzrL/GA8ip4oSA==" workbookSpinCount="100000" lockStructure="1"/>
  <bookViews>
    <workbookView xWindow="2910" yWindow="480" windowWidth="19785" windowHeight="10170" xr2:uid="{00000000-000D-0000-FFFF-FFFF00000000}"/>
  </bookViews>
  <sheets>
    <sheet name="Cover_sheet" sheetId="14" r:id="rId1"/>
    <sheet name="Contents" sheetId="15" r:id="rId2"/>
    <sheet name="Data" sheetId="25" r:id="rId3"/>
    <sheet name="FIRE1115_working" sheetId="22" state="hidden" r:id="rId4"/>
    <sheet name="FIRE1115" sheetId="23" r:id="rId5"/>
    <sheet name="FRS geographical categories" sheetId="24" r:id="rId6"/>
  </sheets>
  <definedNames>
    <definedName name="_xlnm._FilterDatabase" localSheetId="2" hidden="1">Data!$A$1:$I$1</definedName>
    <definedName name="_xlnm.Print_Area" localSheetId="1">Contents!$A$1:$D$10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6" i="22" l="1" a="1"/>
  <c r="AD6" i="22" s="1"/>
  <c r="AD6" i="23" s="1"/>
  <c r="AB6" i="22" a="1"/>
  <c r="AB6" i="22" s="1"/>
  <c r="AB6" i="23" s="1"/>
  <c r="Z6" i="22" a="1"/>
  <c r="Z6" i="22" s="1"/>
  <c r="Z6" i="23" s="1"/>
  <c r="A3" i="22"/>
  <c r="F16" i="22" s="1" a="1"/>
  <c r="F16" i="22" s="1"/>
  <c r="F16" i="23" s="1"/>
  <c r="F6" i="22" l="1" a="1"/>
  <c r="F6" i="22" s="1"/>
  <c r="F6" i="23" s="1"/>
  <c r="E7" i="22" a="1"/>
  <c r="E7" i="22" s="1"/>
  <c r="E7" i="23" s="1"/>
  <c r="AE6" i="22" a="1"/>
  <c r="AE6" i="22" s="1"/>
  <c r="AE6" i="23" s="1"/>
  <c r="AL6" i="22" a="1"/>
  <c r="AL6" i="22" s="1"/>
  <c r="AL6" i="23" s="1"/>
  <c r="J6" i="22" a="1"/>
  <c r="J6" i="22" s="1"/>
  <c r="J6" i="23" s="1"/>
  <c r="J7" i="22" a="1"/>
  <c r="J7" i="22" s="1"/>
  <c r="J7" i="23" s="1"/>
  <c r="B6" i="22" a="1"/>
  <c r="B6" i="22" s="1"/>
  <c r="B6" i="23" s="1"/>
  <c r="D6" i="22" a="1"/>
  <c r="D6" i="22" s="1"/>
  <c r="D6" i="23" s="1"/>
  <c r="L6" i="22" a="1"/>
  <c r="L6" i="22" s="1"/>
  <c r="L6" i="23" s="1"/>
  <c r="AH7" i="22" a="1"/>
  <c r="AH7" i="22" s="1"/>
  <c r="AH7" i="23" s="1"/>
  <c r="D8" i="22" a="1"/>
  <c r="D8" i="22" s="1"/>
  <c r="D8" i="23" s="1"/>
  <c r="E6" i="22" a="1"/>
  <c r="E6" i="22" s="1"/>
  <c r="E6" i="23" s="1"/>
  <c r="AC6" i="22" a="1"/>
  <c r="AC6" i="22" s="1"/>
  <c r="AC6" i="23" s="1"/>
  <c r="D7" i="22" a="1"/>
  <c r="D7" i="22" s="1"/>
  <c r="D7" i="23" s="1"/>
  <c r="AD7" i="22" a="1"/>
  <c r="AD7" i="22" s="1"/>
  <c r="AD7" i="23" s="1"/>
  <c r="K6" i="22" a="1"/>
  <c r="K6" i="22" s="1"/>
  <c r="K6" i="23" s="1"/>
  <c r="AH6" i="22" a="1"/>
  <c r="AH6" i="22" s="1"/>
  <c r="AH6" i="23" s="1"/>
  <c r="L7" i="22" a="1"/>
  <c r="L7" i="22" s="1"/>
  <c r="L7" i="23" s="1"/>
  <c r="F8" i="22" a="1"/>
  <c r="F8" i="22" s="1"/>
  <c r="F8" i="23" s="1"/>
  <c r="M7" i="22" a="1"/>
  <c r="M7" i="22" s="1"/>
  <c r="M7" i="23" s="1"/>
  <c r="AC8" i="22" a="1"/>
  <c r="AC8" i="22" s="1"/>
  <c r="AC8" i="23" s="1"/>
  <c r="O6" i="22" a="1"/>
  <c r="O6" i="22" s="1"/>
  <c r="O6" i="23" s="1"/>
  <c r="AM6" i="22" a="1"/>
  <c r="AM6" i="22" s="1"/>
  <c r="AM6" i="23" s="1"/>
  <c r="N7" i="22" a="1"/>
  <c r="N7" i="22" s="1"/>
  <c r="N7" i="23" s="1"/>
  <c r="E9" i="22" a="1"/>
  <c r="E9" i="22" s="1"/>
  <c r="E9" i="23" s="1"/>
  <c r="B7" i="22" a="1"/>
  <c r="B7" i="22" s="1"/>
  <c r="B7" i="23" s="1"/>
  <c r="Z7" i="22" a="1"/>
  <c r="Z7" i="22" s="1"/>
  <c r="Z7" i="23" s="1"/>
  <c r="AC11" i="22" a="1"/>
  <c r="AC11" i="22" s="1"/>
  <c r="AC11" i="23" s="1"/>
  <c r="C7" i="22" a="1"/>
  <c r="C7" i="22" s="1"/>
  <c r="C7" i="23" s="1"/>
  <c r="AC7" i="22" a="1"/>
  <c r="AC7" i="22" s="1"/>
  <c r="AC7" i="23" s="1"/>
  <c r="AM56" i="22" a="1"/>
  <c r="AM56" i="22" s="1"/>
  <c r="AM56" i="23" s="1"/>
  <c r="AC56" i="22" a="1"/>
  <c r="AC56" i="22" s="1"/>
  <c r="AC56" i="23" s="1"/>
  <c r="K56" i="22" a="1"/>
  <c r="K56" i="22" s="1"/>
  <c r="K56" i="23" s="1"/>
  <c r="AM55" i="22" a="1"/>
  <c r="AM55" i="22" s="1"/>
  <c r="AM55" i="23" s="1"/>
  <c r="AC55" i="22" a="1"/>
  <c r="AC55" i="22" s="1"/>
  <c r="AC55" i="23" s="1"/>
  <c r="K55" i="22" a="1"/>
  <c r="K55" i="22" s="1"/>
  <c r="K55" i="23" s="1"/>
  <c r="AM54" i="22" a="1"/>
  <c r="AM54" i="22" s="1"/>
  <c r="AM54" i="23" s="1"/>
  <c r="AC54" i="22" a="1"/>
  <c r="AC54" i="22" s="1"/>
  <c r="AC54" i="23" s="1"/>
  <c r="K54" i="22" a="1"/>
  <c r="K54" i="22" s="1"/>
  <c r="K54" i="23" s="1"/>
  <c r="AM53" i="22" a="1"/>
  <c r="AM53" i="22" s="1"/>
  <c r="AM53" i="23" s="1"/>
  <c r="AC53" i="22" a="1"/>
  <c r="AC53" i="22" s="1"/>
  <c r="AC53" i="23" s="1"/>
  <c r="K53" i="22" a="1"/>
  <c r="K53" i="22" s="1"/>
  <c r="K53" i="23" s="1"/>
  <c r="AM52" i="22" a="1"/>
  <c r="AM52" i="22" s="1"/>
  <c r="AM52" i="23" s="1"/>
  <c r="AC52" i="22" a="1"/>
  <c r="AC52" i="22" s="1"/>
  <c r="AC52" i="23" s="1"/>
  <c r="K52" i="22" a="1"/>
  <c r="K52" i="22" s="1"/>
  <c r="K52" i="23" s="1"/>
  <c r="AM51" i="22" a="1"/>
  <c r="AM51" i="22" s="1"/>
  <c r="AM51" i="23" s="1"/>
  <c r="AC51" i="22" a="1"/>
  <c r="AC51" i="22" s="1"/>
  <c r="AC51" i="23" s="1"/>
  <c r="K51" i="22" a="1"/>
  <c r="K51" i="22" s="1"/>
  <c r="K51" i="23" s="1"/>
  <c r="AM50" i="22" a="1"/>
  <c r="AM50" i="22" s="1"/>
  <c r="AM50" i="23" s="1"/>
  <c r="AC50" i="22" a="1"/>
  <c r="AC50" i="22" s="1"/>
  <c r="AC50" i="23" s="1"/>
  <c r="K50" i="22" a="1"/>
  <c r="K50" i="22" s="1"/>
  <c r="K50" i="23" s="1"/>
  <c r="AM49" i="22" a="1"/>
  <c r="AM49" i="22" s="1"/>
  <c r="AM49" i="23" s="1"/>
  <c r="AC49" i="22" a="1"/>
  <c r="AC49" i="22" s="1"/>
  <c r="AC49" i="23" s="1"/>
  <c r="K49" i="22" a="1"/>
  <c r="K49" i="22" s="1"/>
  <c r="K49" i="23" s="1"/>
  <c r="AM48" i="22" a="1"/>
  <c r="AM48" i="22" s="1"/>
  <c r="AM48" i="23" s="1"/>
  <c r="AC48" i="22" a="1"/>
  <c r="AC48" i="22" s="1"/>
  <c r="AC48" i="23" s="1"/>
  <c r="K48" i="22" a="1"/>
  <c r="K48" i="22" s="1"/>
  <c r="K48" i="23" s="1"/>
  <c r="AM47" i="22" a="1"/>
  <c r="AM47" i="22" s="1"/>
  <c r="AM47" i="23" s="1"/>
  <c r="AC47" i="22" a="1"/>
  <c r="AC47" i="22" s="1"/>
  <c r="AC47" i="23" s="1"/>
  <c r="K47" i="22" a="1"/>
  <c r="K47" i="22" s="1"/>
  <c r="K47" i="23" s="1"/>
  <c r="AM46" i="22" a="1"/>
  <c r="AM46" i="22" s="1"/>
  <c r="AM46" i="23" s="1"/>
  <c r="AC46" i="22" a="1"/>
  <c r="AC46" i="22" s="1"/>
  <c r="AC46" i="23" s="1"/>
  <c r="K46" i="22" a="1"/>
  <c r="K46" i="22" s="1"/>
  <c r="K46" i="23" s="1"/>
  <c r="AM45" i="22" a="1"/>
  <c r="AM45" i="22" s="1"/>
  <c r="AM45" i="23" s="1"/>
  <c r="AC45" i="22" a="1"/>
  <c r="AC45" i="22" s="1"/>
  <c r="AC45" i="23" s="1"/>
  <c r="K45" i="22" a="1"/>
  <c r="K45" i="22" s="1"/>
  <c r="K45" i="23" s="1"/>
  <c r="AM44" i="22" a="1"/>
  <c r="AM44" i="22" s="1"/>
  <c r="AM44" i="23" s="1"/>
  <c r="AC44" i="22" a="1"/>
  <c r="AC44" i="22" s="1"/>
  <c r="AC44" i="23" s="1"/>
  <c r="K44" i="22" a="1"/>
  <c r="K44" i="22" s="1"/>
  <c r="K44" i="23" s="1"/>
  <c r="AM43" i="22" a="1"/>
  <c r="AM43" i="22" s="1"/>
  <c r="AM43" i="23" s="1"/>
  <c r="AC43" i="22" a="1"/>
  <c r="AC43" i="22" s="1"/>
  <c r="AC43" i="23" s="1"/>
  <c r="K43" i="22" a="1"/>
  <c r="K43" i="22" s="1"/>
  <c r="K43" i="23" s="1"/>
  <c r="AM42" i="22" a="1"/>
  <c r="AM42" i="22" s="1"/>
  <c r="AM42" i="23" s="1"/>
  <c r="AC42" i="22" a="1"/>
  <c r="AC42" i="22" s="1"/>
  <c r="AC42" i="23" s="1"/>
  <c r="K42" i="22" a="1"/>
  <c r="K42" i="22" s="1"/>
  <c r="K42" i="23" s="1"/>
  <c r="AM41" i="22" a="1"/>
  <c r="AM41" i="22" s="1"/>
  <c r="AM41" i="23" s="1"/>
  <c r="AC41" i="22" a="1"/>
  <c r="AC41" i="22" s="1"/>
  <c r="AC41" i="23" s="1"/>
  <c r="K41" i="22" a="1"/>
  <c r="K41" i="22" s="1"/>
  <c r="K41" i="23" s="1"/>
  <c r="AM40" i="22" a="1"/>
  <c r="AM40" i="22" s="1"/>
  <c r="AM40" i="23" s="1"/>
  <c r="AC40" i="22" a="1"/>
  <c r="AC40" i="22" s="1"/>
  <c r="AC40" i="23" s="1"/>
  <c r="K40" i="22" a="1"/>
  <c r="K40" i="22" s="1"/>
  <c r="K40" i="23" s="1"/>
  <c r="AM39" i="22" a="1"/>
  <c r="AM39" i="22" s="1"/>
  <c r="AM39" i="23" s="1"/>
  <c r="AC39" i="22" a="1"/>
  <c r="AC39" i="22" s="1"/>
  <c r="AC39" i="23" s="1"/>
  <c r="K39" i="22" a="1"/>
  <c r="K39" i="22" s="1"/>
  <c r="K39" i="23" s="1"/>
  <c r="AM38" i="22" a="1"/>
  <c r="AM38" i="22" s="1"/>
  <c r="AM38" i="23" s="1"/>
  <c r="AC38" i="22" a="1"/>
  <c r="AC38" i="22" s="1"/>
  <c r="AC38" i="23" s="1"/>
  <c r="K38" i="22" a="1"/>
  <c r="K38" i="22" s="1"/>
  <c r="K38" i="23" s="1"/>
  <c r="AM37" i="22" a="1"/>
  <c r="AM37" i="22" s="1"/>
  <c r="AM37" i="23" s="1"/>
  <c r="AC37" i="22" a="1"/>
  <c r="AC37" i="22" s="1"/>
  <c r="AC37" i="23" s="1"/>
  <c r="K37" i="22" a="1"/>
  <c r="K37" i="22" s="1"/>
  <c r="K37" i="23" s="1"/>
  <c r="AM36" i="22" a="1"/>
  <c r="AM36" i="22" s="1"/>
  <c r="AM36" i="23" s="1"/>
  <c r="AL56" i="22" a="1"/>
  <c r="AL56" i="22" s="1"/>
  <c r="AL56" i="23" s="1"/>
  <c r="AB56" i="22" a="1"/>
  <c r="AB56" i="22" s="1"/>
  <c r="AB56" i="23" s="1"/>
  <c r="J56" i="22" a="1"/>
  <c r="J56" i="22" s="1"/>
  <c r="J56" i="23" s="1"/>
  <c r="AL55" i="22" a="1"/>
  <c r="AL55" i="22" s="1"/>
  <c r="AL55" i="23" s="1"/>
  <c r="AB55" i="22" a="1"/>
  <c r="AB55" i="22" s="1"/>
  <c r="AB55" i="23" s="1"/>
  <c r="J55" i="22" a="1"/>
  <c r="J55" i="22" s="1"/>
  <c r="J55" i="23" s="1"/>
  <c r="AL54" i="22" a="1"/>
  <c r="AL54" i="22" s="1"/>
  <c r="AL54" i="23" s="1"/>
  <c r="AB54" i="22" a="1"/>
  <c r="AB54" i="22" s="1"/>
  <c r="AB54" i="23" s="1"/>
  <c r="J54" i="22" a="1"/>
  <c r="J54" i="22" s="1"/>
  <c r="J54" i="23" s="1"/>
  <c r="AL53" i="22" a="1"/>
  <c r="AL53" i="22" s="1"/>
  <c r="AL53" i="23" s="1"/>
  <c r="AB53" i="22" a="1"/>
  <c r="AB53" i="22" s="1"/>
  <c r="AB53" i="23" s="1"/>
  <c r="J53" i="22" a="1"/>
  <c r="J53" i="22" s="1"/>
  <c r="J53" i="23" s="1"/>
  <c r="AL52" i="22" a="1"/>
  <c r="AL52" i="22" s="1"/>
  <c r="AL52" i="23" s="1"/>
  <c r="AB52" i="22" a="1"/>
  <c r="AB52" i="22" s="1"/>
  <c r="AB52" i="23" s="1"/>
  <c r="J52" i="22" a="1"/>
  <c r="J52" i="22" s="1"/>
  <c r="J52" i="23" s="1"/>
  <c r="AL51" i="22" a="1"/>
  <c r="AL51" i="22" s="1"/>
  <c r="AL51" i="23" s="1"/>
  <c r="AB51" i="22" a="1"/>
  <c r="AB51" i="22" s="1"/>
  <c r="AB51" i="23" s="1"/>
  <c r="J51" i="22" a="1"/>
  <c r="J51" i="22" s="1"/>
  <c r="J51" i="23" s="1"/>
  <c r="AL50" i="22" a="1"/>
  <c r="AL50" i="22" s="1"/>
  <c r="AL50" i="23" s="1"/>
  <c r="AB50" i="22" a="1"/>
  <c r="AB50" i="22" s="1"/>
  <c r="AB50" i="23" s="1"/>
  <c r="J50" i="22" a="1"/>
  <c r="J50" i="22" s="1"/>
  <c r="J50" i="23" s="1"/>
  <c r="AL49" i="22" a="1"/>
  <c r="AL49" i="22" s="1"/>
  <c r="AL49" i="23" s="1"/>
  <c r="AB49" i="22" a="1"/>
  <c r="AB49" i="22" s="1"/>
  <c r="AB49" i="23" s="1"/>
  <c r="J49" i="22" a="1"/>
  <c r="J49" i="22" s="1"/>
  <c r="J49" i="23" s="1"/>
  <c r="AL48" i="22" a="1"/>
  <c r="AL48" i="22" s="1"/>
  <c r="AL48" i="23" s="1"/>
  <c r="AB48" i="22" a="1"/>
  <c r="AB48" i="22" s="1"/>
  <c r="AB48" i="23" s="1"/>
  <c r="J48" i="22" a="1"/>
  <c r="J48" i="22" s="1"/>
  <c r="J48" i="23" s="1"/>
  <c r="AL47" i="22" a="1"/>
  <c r="AL47" i="22" s="1"/>
  <c r="AL47" i="23" s="1"/>
  <c r="AB47" i="22" a="1"/>
  <c r="AB47" i="22" s="1"/>
  <c r="AB47" i="23" s="1"/>
  <c r="J47" i="22" a="1"/>
  <c r="J47" i="22" s="1"/>
  <c r="J47" i="23" s="1"/>
  <c r="AL46" i="22" a="1"/>
  <c r="AL46" i="22" s="1"/>
  <c r="AL46" i="23" s="1"/>
  <c r="AB46" i="22" a="1"/>
  <c r="AB46" i="22" s="1"/>
  <c r="AB46" i="23" s="1"/>
  <c r="J46" i="22" a="1"/>
  <c r="J46" i="22" s="1"/>
  <c r="J46" i="23" s="1"/>
  <c r="AL45" i="22" a="1"/>
  <c r="AL45" i="22" s="1"/>
  <c r="AL45" i="23" s="1"/>
  <c r="AB45" i="22" a="1"/>
  <c r="AB45" i="22" s="1"/>
  <c r="AB45" i="23" s="1"/>
  <c r="J45" i="22" a="1"/>
  <c r="J45" i="22" s="1"/>
  <c r="J45" i="23" s="1"/>
  <c r="AL44" i="22" a="1"/>
  <c r="AL44" i="22" s="1"/>
  <c r="AL44" i="23" s="1"/>
  <c r="AB44" i="22" a="1"/>
  <c r="AB44" i="22" s="1"/>
  <c r="AB44" i="23" s="1"/>
  <c r="J44" i="22" a="1"/>
  <c r="J44" i="22" s="1"/>
  <c r="J44" i="23" s="1"/>
  <c r="AL43" i="22" a="1"/>
  <c r="AL43" i="22" s="1"/>
  <c r="AL43" i="23" s="1"/>
  <c r="AB43" i="22" a="1"/>
  <c r="AB43" i="22" s="1"/>
  <c r="AB43" i="23" s="1"/>
  <c r="J43" i="22" a="1"/>
  <c r="J43" i="22" s="1"/>
  <c r="J43" i="23" s="1"/>
  <c r="AL42" i="22" a="1"/>
  <c r="AL42" i="22" s="1"/>
  <c r="AL42" i="23" s="1"/>
  <c r="AB42" i="22" a="1"/>
  <c r="AB42" i="22" s="1"/>
  <c r="AB42" i="23" s="1"/>
  <c r="J42" i="22" a="1"/>
  <c r="J42" i="22" s="1"/>
  <c r="J42" i="23" s="1"/>
  <c r="AL41" i="22" a="1"/>
  <c r="AL41" i="22" s="1"/>
  <c r="AL41" i="23" s="1"/>
  <c r="AB41" i="22" a="1"/>
  <c r="AB41" i="22" s="1"/>
  <c r="AB41" i="23" s="1"/>
  <c r="J41" i="22" a="1"/>
  <c r="J41" i="22" s="1"/>
  <c r="J41" i="23" s="1"/>
  <c r="AL40" i="22" a="1"/>
  <c r="AL40" i="22" s="1"/>
  <c r="AL40" i="23" s="1"/>
  <c r="AB40" i="22" a="1"/>
  <c r="AB40" i="22" s="1"/>
  <c r="AB40" i="23" s="1"/>
  <c r="J40" i="22" a="1"/>
  <c r="J40" i="22" s="1"/>
  <c r="J40" i="23" s="1"/>
  <c r="AL39" i="22" a="1"/>
  <c r="AL39" i="22" s="1"/>
  <c r="AL39" i="23" s="1"/>
  <c r="AK56" i="22" a="1"/>
  <c r="AK56" i="22" s="1"/>
  <c r="AK56" i="23" s="1"/>
  <c r="AA56" i="22" a="1"/>
  <c r="AA56" i="22" s="1"/>
  <c r="AA56" i="23" s="1"/>
  <c r="G56" i="22" a="1"/>
  <c r="G56" i="22" s="1"/>
  <c r="G56" i="23" s="1"/>
  <c r="AK55" i="22" a="1"/>
  <c r="AK55" i="22" s="1"/>
  <c r="AK55" i="23" s="1"/>
  <c r="AA55" i="22" a="1"/>
  <c r="AA55" i="22" s="1"/>
  <c r="AA55" i="23" s="1"/>
  <c r="G55" i="22" a="1"/>
  <c r="G55" i="22" s="1"/>
  <c r="G55" i="23" s="1"/>
  <c r="AK54" i="22" a="1"/>
  <c r="AK54" i="22" s="1"/>
  <c r="AK54" i="23" s="1"/>
  <c r="AA54" i="22" a="1"/>
  <c r="AA54" i="22" s="1"/>
  <c r="AA54" i="23" s="1"/>
  <c r="G54" i="22" a="1"/>
  <c r="G54" i="22" s="1"/>
  <c r="G54" i="23" s="1"/>
  <c r="AK53" i="22" a="1"/>
  <c r="AK53" i="22" s="1"/>
  <c r="AK53" i="23" s="1"/>
  <c r="AA53" i="22" a="1"/>
  <c r="AA53" i="22" s="1"/>
  <c r="AA53" i="23" s="1"/>
  <c r="G53" i="22" a="1"/>
  <c r="G53" i="22" s="1"/>
  <c r="G53" i="23" s="1"/>
  <c r="AK52" i="22" a="1"/>
  <c r="AK52" i="22" s="1"/>
  <c r="AK52" i="23" s="1"/>
  <c r="AA52" i="22" a="1"/>
  <c r="AA52" i="22" s="1"/>
  <c r="AA52" i="23" s="1"/>
  <c r="G52" i="22" a="1"/>
  <c r="G52" i="22" s="1"/>
  <c r="G52" i="23" s="1"/>
  <c r="AK51" i="22" a="1"/>
  <c r="AK51" i="22" s="1"/>
  <c r="AK51" i="23" s="1"/>
  <c r="AA51" i="22" a="1"/>
  <c r="AA51" i="22" s="1"/>
  <c r="AA51" i="23" s="1"/>
  <c r="G51" i="22" a="1"/>
  <c r="G51" i="22" s="1"/>
  <c r="G51" i="23" s="1"/>
  <c r="AK50" i="22" a="1"/>
  <c r="AK50" i="22" s="1"/>
  <c r="AK50" i="23" s="1"/>
  <c r="AA50" i="22" a="1"/>
  <c r="AA50" i="22" s="1"/>
  <c r="AA50" i="23" s="1"/>
  <c r="G50" i="22" a="1"/>
  <c r="G50" i="22" s="1"/>
  <c r="G50" i="23" s="1"/>
  <c r="AK49" i="22" a="1"/>
  <c r="AK49" i="22" s="1"/>
  <c r="AK49" i="23" s="1"/>
  <c r="AA49" i="22" a="1"/>
  <c r="AA49" i="22" s="1"/>
  <c r="AA49" i="23" s="1"/>
  <c r="G49" i="22" a="1"/>
  <c r="G49" i="22" s="1"/>
  <c r="G49" i="23" s="1"/>
  <c r="AK48" i="22" a="1"/>
  <c r="AK48" i="22" s="1"/>
  <c r="AK48" i="23" s="1"/>
  <c r="AA48" i="22" a="1"/>
  <c r="AA48" i="22" s="1"/>
  <c r="AA48" i="23" s="1"/>
  <c r="G48" i="22" a="1"/>
  <c r="G48" i="22" s="1"/>
  <c r="G48" i="23" s="1"/>
  <c r="AK47" i="22" a="1"/>
  <c r="AK47" i="22" s="1"/>
  <c r="AK47" i="23" s="1"/>
  <c r="AA47" i="22" a="1"/>
  <c r="AA47" i="22" s="1"/>
  <c r="AA47" i="23" s="1"/>
  <c r="G47" i="22" a="1"/>
  <c r="G47" i="22" s="1"/>
  <c r="G47" i="23" s="1"/>
  <c r="AK46" i="22" a="1"/>
  <c r="AK46" i="22" s="1"/>
  <c r="AK46" i="23" s="1"/>
  <c r="AA46" i="22" a="1"/>
  <c r="AA46" i="22" s="1"/>
  <c r="AA46" i="23" s="1"/>
  <c r="G46" i="22" a="1"/>
  <c r="G46" i="22" s="1"/>
  <c r="G46" i="23" s="1"/>
  <c r="AK45" i="22" a="1"/>
  <c r="AK45" i="22" s="1"/>
  <c r="AK45" i="23" s="1"/>
  <c r="AA45" i="22" a="1"/>
  <c r="AA45" i="22" s="1"/>
  <c r="AA45" i="23" s="1"/>
  <c r="G45" i="22" a="1"/>
  <c r="G45" i="22" s="1"/>
  <c r="G45" i="23" s="1"/>
  <c r="AK44" i="22" a="1"/>
  <c r="AK44" i="22" s="1"/>
  <c r="AK44" i="23" s="1"/>
  <c r="AA44" i="22" a="1"/>
  <c r="AA44" i="22" s="1"/>
  <c r="AA44" i="23" s="1"/>
  <c r="G44" i="22" a="1"/>
  <c r="G44" i="22" s="1"/>
  <c r="G44" i="23" s="1"/>
  <c r="AK43" i="22" a="1"/>
  <c r="AK43" i="22" s="1"/>
  <c r="AK43" i="23" s="1"/>
  <c r="AA43" i="22" a="1"/>
  <c r="AA43" i="22" s="1"/>
  <c r="AA43" i="23" s="1"/>
  <c r="G43" i="22" a="1"/>
  <c r="G43" i="22" s="1"/>
  <c r="G43" i="23" s="1"/>
  <c r="AK42" i="22" a="1"/>
  <c r="AK42" i="22" s="1"/>
  <c r="AK42" i="23" s="1"/>
  <c r="AA42" i="22" a="1"/>
  <c r="AA42" i="22" s="1"/>
  <c r="AA42" i="23" s="1"/>
  <c r="G42" i="22" a="1"/>
  <c r="G42" i="22" s="1"/>
  <c r="G42" i="23" s="1"/>
  <c r="AK41" i="22" a="1"/>
  <c r="AK41" i="22" s="1"/>
  <c r="AK41" i="23" s="1"/>
  <c r="AA41" i="22" a="1"/>
  <c r="AA41" i="22" s="1"/>
  <c r="AA41" i="23" s="1"/>
  <c r="G41" i="22" a="1"/>
  <c r="G41" i="22" s="1"/>
  <c r="G41" i="23" s="1"/>
  <c r="AK40" i="22" a="1"/>
  <c r="AK40" i="22" s="1"/>
  <c r="AK40" i="23" s="1"/>
  <c r="AA40" i="22" a="1"/>
  <c r="AA40" i="22" s="1"/>
  <c r="AA40" i="23" s="1"/>
  <c r="G40" i="22" a="1"/>
  <c r="G40" i="22" s="1"/>
  <c r="G40" i="23" s="1"/>
  <c r="AK39" i="22" a="1"/>
  <c r="AK39" i="22" s="1"/>
  <c r="AK39" i="23" s="1"/>
  <c r="AA39" i="22" a="1"/>
  <c r="AA39" i="22" s="1"/>
  <c r="AA39" i="23" s="1"/>
  <c r="AJ56" i="22" a="1"/>
  <c r="AJ56" i="22" s="1"/>
  <c r="AJ56" i="23" s="1"/>
  <c r="Z56" i="22" a="1"/>
  <c r="Z56" i="22" s="1"/>
  <c r="Z56" i="23" s="1"/>
  <c r="AI56" i="22" a="1"/>
  <c r="AI56" i="22" s="1"/>
  <c r="AI56" i="23" s="1"/>
  <c r="O56" i="22" a="1"/>
  <c r="O56" i="22" s="1"/>
  <c r="O56" i="23" s="1"/>
  <c r="E56" i="22" a="1"/>
  <c r="E56" i="22" s="1"/>
  <c r="E56" i="23" s="1"/>
  <c r="AI55" i="22" a="1"/>
  <c r="AI55" i="22" s="1"/>
  <c r="AI55" i="23" s="1"/>
  <c r="O55" i="22" a="1"/>
  <c r="O55" i="22" s="1"/>
  <c r="O55" i="23" s="1"/>
  <c r="E55" i="22" a="1"/>
  <c r="E55" i="22" s="1"/>
  <c r="E55" i="23" s="1"/>
  <c r="AI54" i="22" a="1"/>
  <c r="AI54" i="22" s="1"/>
  <c r="AI54" i="23" s="1"/>
  <c r="O54" i="22" a="1"/>
  <c r="O54" i="22" s="1"/>
  <c r="O54" i="23" s="1"/>
  <c r="E54" i="22" a="1"/>
  <c r="E54" i="22" s="1"/>
  <c r="E54" i="23" s="1"/>
  <c r="AI53" i="22" a="1"/>
  <c r="AI53" i="22" s="1"/>
  <c r="AI53" i="23" s="1"/>
  <c r="O53" i="22" a="1"/>
  <c r="O53" i="22" s="1"/>
  <c r="O53" i="23" s="1"/>
  <c r="E53" i="22" a="1"/>
  <c r="E53" i="22" s="1"/>
  <c r="E53" i="23" s="1"/>
  <c r="AI52" i="22" a="1"/>
  <c r="AI52" i="22" s="1"/>
  <c r="AI52" i="23" s="1"/>
  <c r="O52" i="22" a="1"/>
  <c r="O52" i="22" s="1"/>
  <c r="O52" i="23" s="1"/>
  <c r="E52" i="22" a="1"/>
  <c r="E52" i="22" s="1"/>
  <c r="E52" i="23" s="1"/>
  <c r="AI51" i="22" a="1"/>
  <c r="AI51" i="22" s="1"/>
  <c r="AI51" i="23" s="1"/>
  <c r="O51" i="22" a="1"/>
  <c r="O51" i="22" s="1"/>
  <c r="O51" i="23" s="1"/>
  <c r="E51" i="22" a="1"/>
  <c r="E51" i="22" s="1"/>
  <c r="E51" i="23" s="1"/>
  <c r="AI50" i="22" a="1"/>
  <c r="AI50" i="22" s="1"/>
  <c r="AI50" i="23" s="1"/>
  <c r="O50" i="22" a="1"/>
  <c r="O50" i="22" s="1"/>
  <c r="O50" i="23" s="1"/>
  <c r="E50" i="22" a="1"/>
  <c r="E50" i="22" s="1"/>
  <c r="E50" i="23" s="1"/>
  <c r="AI49" i="22" a="1"/>
  <c r="AI49" i="22" s="1"/>
  <c r="AI49" i="23" s="1"/>
  <c r="O49" i="22" a="1"/>
  <c r="O49" i="22" s="1"/>
  <c r="O49" i="23" s="1"/>
  <c r="E49" i="22" a="1"/>
  <c r="E49" i="22" s="1"/>
  <c r="E49" i="23" s="1"/>
  <c r="AI48" i="22" a="1"/>
  <c r="AI48" i="22" s="1"/>
  <c r="AI48" i="23" s="1"/>
  <c r="O48" i="22" a="1"/>
  <c r="O48" i="22" s="1"/>
  <c r="O48" i="23" s="1"/>
  <c r="E48" i="22" a="1"/>
  <c r="E48" i="22" s="1"/>
  <c r="E48" i="23" s="1"/>
  <c r="AI47" i="22" a="1"/>
  <c r="AI47" i="22" s="1"/>
  <c r="AI47" i="23" s="1"/>
  <c r="O47" i="22" a="1"/>
  <c r="O47" i="22" s="1"/>
  <c r="O47" i="23" s="1"/>
  <c r="E47" i="22" a="1"/>
  <c r="E47" i="22" s="1"/>
  <c r="E47" i="23" s="1"/>
  <c r="AI46" i="22" a="1"/>
  <c r="AI46" i="22" s="1"/>
  <c r="AI46" i="23" s="1"/>
  <c r="O46" i="22" a="1"/>
  <c r="O46" i="22" s="1"/>
  <c r="O46" i="23" s="1"/>
  <c r="E46" i="22" a="1"/>
  <c r="E46" i="22" s="1"/>
  <c r="E46" i="23" s="1"/>
  <c r="AI45" i="22" a="1"/>
  <c r="AI45" i="22" s="1"/>
  <c r="AI45" i="23" s="1"/>
  <c r="O45" i="22" a="1"/>
  <c r="O45" i="22" s="1"/>
  <c r="O45" i="23" s="1"/>
  <c r="E45" i="22" a="1"/>
  <c r="E45" i="22" s="1"/>
  <c r="E45" i="23" s="1"/>
  <c r="AI44" i="22" a="1"/>
  <c r="AI44" i="22" s="1"/>
  <c r="AI44" i="23" s="1"/>
  <c r="O44" i="22" a="1"/>
  <c r="O44" i="22" s="1"/>
  <c r="O44" i="23" s="1"/>
  <c r="E44" i="22" a="1"/>
  <c r="E44" i="22" s="1"/>
  <c r="E44" i="23" s="1"/>
  <c r="AI43" i="22" a="1"/>
  <c r="AI43" i="22" s="1"/>
  <c r="AI43" i="23" s="1"/>
  <c r="O43" i="22" a="1"/>
  <c r="O43" i="22" s="1"/>
  <c r="O43" i="23" s="1"/>
  <c r="E43" i="22" a="1"/>
  <c r="E43" i="22" s="1"/>
  <c r="E43" i="23" s="1"/>
  <c r="AI42" i="22" a="1"/>
  <c r="AI42" i="22" s="1"/>
  <c r="AI42" i="23" s="1"/>
  <c r="O42" i="22" a="1"/>
  <c r="O42" i="22" s="1"/>
  <c r="O42" i="23" s="1"/>
  <c r="E42" i="22" a="1"/>
  <c r="E42" i="22" s="1"/>
  <c r="E42" i="23" s="1"/>
  <c r="AI41" i="22" a="1"/>
  <c r="AI41" i="22" s="1"/>
  <c r="AI41" i="23" s="1"/>
  <c r="O41" i="22" a="1"/>
  <c r="O41" i="22" s="1"/>
  <c r="O41" i="23" s="1"/>
  <c r="E41" i="22" a="1"/>
  <c r="E41" i="22" s="1"/>
  <c r="E41" i="23" s="1"/>
  <c r="AI40" i="22" a="1"/>
  <c r="AI40" i="22" s="1"/>
  <c r="AI40" i="23" s="1"/>
  <c r="O40" i="22" a="1"/>
  <c r="O40" i="22" s="1"/>
  <c r="O40" i="23" s="1"/>
  <c r="E40" i="22" a="1"/>
  <c r="E40" i="22" s="1"/>
  <c r="E40" i="23" s="1"/>
  <c r="AI39" i="22" a="1"/>
  <c r="AI39" i="22" s="1"/>
  <c r="AI39" i="23" s="1"/>
  <c r="O39" i="22" a="1"/>
  <c r="O39" i="22" s="1"/>
  <c r="O39" i="23" s="1"/>
  <c r="E39" i="22" a="1"/>
  <c r="E39" i="22" s="1"/>
  <c r="E39" i="23" s="1"/>
  <c r="AI38" i="22" a="1"/>
  <c r="AI38" i="22" s="1"/>
  <c r="AI38" i="23" s="1"/>
  <c r="AH56" i="22" a="1"/>
  <c r="AH56" i="22" s="1"/>
  <c r="AH56" i="23" s="1"/>
  <c r="N56" i="22" a="1"/>
  <c r="N56" i="22" s="1"/>
  <c r="N56" i="23" s="1"/>
  <c r="D56" i="22" a="1"/>
  <c r="D56" i="22" s="1"/>
  <c r="D56" i="23" s="1"/>
  <c r="AH55" i="22" a="1"/>
  <c r="AH55" i="22" s="1"/>
  <c r="AH55" i="23" s="1"/>
  <c r="N55" i="22" a="1"/>
  <c r="N55" i="22" s="1"/>
  <c r="N55" i="23" s="1"/>
  <c r="D55" i="22" a="1"/>
  <c r="D55" i="22" s="1"/>
  <c r="D55" i="23" s="1"/>
  <c r="AH54" i="22" a="1"/>
  <c r="AH54" i="22" s="1"/>
  <c r="AH54" i="23" s="1"/>
  <c r="N54" i="22" a="1"/>
  <c r="N54" i="22" s="1"/>
  <c r="N54" i="23" s="1"/>
  <c r="D54" i="22" a="1"/>
  <c r="D54" i="22" s="1"/>
  <c r="D54" i="23" s="1"/>
  <c r="AH53" i="22" a="1"/>
  <c r="AH53" i="22" s="1"/>
  <c r="AH53" i="23" s="1"/>
  <c r="N53" i="22" a="1"/>
  <c r="N53" i="22" s="1"/>
  <c r="N53" i="23" s="1"/>
  <c r="D53" i="22" a="1"/>
  <c r="D53" i="22" s="1"/>
  <c r="D53" i="23" s="1"/>
  <c r="AH52" i="22" a="1"/>
  <c r="AH52" i="22" s="1"/>
  <c r="AH52" i="23" s="1"/>
  <c r="N52" i="22" a="1"/>
  <c r="N52" i="22" s="1"/>
  <c r="N52" i="23" s="1"/>
  <c r="D52" i="22" a="1"/>
  <c r="D52" i="22" s="1"/>
  <c r="D52" i="23" s="1"/>
  <c r="AH51" i="22" a="1"/>
  <c r="AH51" i="22" s="1"/>
  <c r="AH51" i="23" s="1"/>
  <c r="N51" i="22" a="1"/>
  <c r="N51" i="22" s="1"/>
  <c r="N51" i="23" s="1"/>
  <c r="D51" i="22" a="1"/>
  <c r="D51" i="22" s="1"/>
  <c r="D51" i="23" s="1"/>
  <c r="AH50" i="22" a="1"/>
  <c r="AH50" i="22" s="1"/>
  <c r="AH50" i="23" s="1"/>
  <c r="N50" i="22" a="1"/>
  <c r="N50" i="22" s="1"/>
  <c r="N50" i="23" s="1"/>
  <c r="D50" i="22" a="1"/>
  <c r="D50" i="22" s="1"/>
  <c r="D50" i="23" s="1"/>
  <c r="AH49" i="22" a="1"/>
  <c r="AH49" i="22" s="1"/>
  <c r="AH49" i="23" s="1"/>
  <c r="N49" i="22" a="1"/>
  <c r="N49" i="22" s="1"/>
  <c r="N49" i="23" s="1"/>
  <c r="D49" i="22" a="1"/>
  <c r="D49" i="22" s="1"/>
  <c r="D49" i="23" s="1"/>
  <c r="AH48" i="22" a="1"/>
  <c r="AH48" i="22" s="1"/>
  <c r="AH48" i="23" s="1"/>
  <c r="N48" i="22" a="1"/>
  <c r="N48" i="22" s="1"/>
  <c r="N48" i="23" s="1"/>
  <c r="D48" i="22" a="1"/>
  <c r="D48" i="22" s="1"/>
  <c r="D48" i="23" s="1"/>
  <c r="AH47" i="22" a="1"/>
  <c r="AH47" i="22" s="1"/>
  <c r="AH47" i="23" s="1"/>
  <c r="N47" i="22" a="1"/>
  <c r="N47" i="22" s="1"/>
  <c r="N47" i="23" s="1"/>
  <c r="D47" i="22" a="1"/>
  <c r="D47" i="22" s="1"/>
  <c r="D47" i="23" s="1"/>
  <c r="AH46" i="22" a="1"/>
  <c r="AH46" i="22" s="1"/>
  <c r="AH46" i="23" s="1"/>
  <c r="N46" i="22" a="1"/>
  <c r="N46" i="22" s="1"/>
  <c r="N46" i="23" s="1"/>
  <c r="D46" i="22" a="1"/>
  <c r="D46" i="22" s="1"/>
  <c r="D46" i="23" s="1"/>
  <c r="AH45" i="22" a="1"/>
  <c r="AH45" i="22" s="1"/>
  <c r="AH45" i="23" s="1"/>
  <c r="N45" i="22" a="1"/>
  <c r="N45" i="22" s="1"/>
  <c r="N45" i="23" s="1"/>
  <c r="D45" i="22" a="1"/>
  <c r="D45" i="22" s="1"/>
  <c r="D45" i="23" s="1"/>
  <c r="AH44" i="22" a="1"/>
  <c r="AH44" i="22" s="1"/>
  <c r="AH44" i="23" s="1"/>
  <c r="N44" i="22" a="1"/>
  <c r="N44" i="22" s="1"/>
  <c r="N44" i="23" s="1"/>
  <c r="D44" i="22" a="1"/>
  <c r="D44" i="22" s="1"/>
  <c r="D44" i="23" s="1"/>
  <c r="AH43" i="22" a="1"/>
  <c r="AH43" i="22" s="1"/>
  <c r="AH43" i="23" s="1"/>
  <c r="N43" i="22" a="1"/>
  <c r="N43" i="22" s="1"/>
  <c r="N43" i="23" s="1"/>
  <c r="D43" i="22" a="1"/>
  <c r="D43" i="22" s="1"/>
  <c r="D43" i="23" s="1"/>
  <c r="AH42" i="22" a="1"/>
  <c r="AH42" i="22" s="1"/>
  <c r="AH42" i="23" s="1"/>
  <c r="N42" i="22" a="1"/>
  <c r="N42" i="22" s="1"/>
  <c r="N42" i="23" s="1"/>
  <c r="D42" i="22" a="1"/>
  <c r="D42" i="22" s="1"/>
  <c r="D42" i="23" s="1"/>
  <c r="AH41" i="22" a="1"/>
  <c r="AH41" i="22" s="1"/>
  <c r="AH41" i="23" s="1"/>
  <c r="N41" i="22" a="1"/>
  <c r="N41" i="22" s="1"/>
  <c r="N41" i="23" s="1"/>
  <c r="D41" i="22" a="1"/>
  <c r="D41" i="22" s="1"/>
  <c r="D41" i="23" s="1"/>
  <c r="AH40" i="22" a="1"/>
  <c r="AH40" i="22" s="1"/>
  <c r="AH40" i="23" s="1"/>
  <c r="N40" i="22" a="1"/>
  <c r="N40" i="22" s="1"/>
  <c r="N40" i="23" s="1"/>
  <c r="D40" i="22" a="1"/>
  <c r="D40" i="22" s="1"/>
  <c r="D40" i="23" s="1"/>
  <c r="AH39" i="22" a="1"/>
  <c r="AH39" i="22" s="1"/>
  <c r="AH39" i="23" s="1"/>
  <c r="N39" i="22" a="1"/>
  <c r="N39" i="22" s="1"/>
  <c r="N39" i="23" s="1"/>
  <c r="D39" i="22" a="1"/>
  <c r="D39" i="22" s="1"/>
  <c r="D39" i="23" s="1"/>
  <c r="AH38" i="22" a="1"/>
  <c r="AH38" i="22" s="1"/>
  <c r="AH38" i="23" s="1"/>
  <c r="N38" i="22" a="1"/>
  <c r="N38" i="22" s="1"/>
  <c r="N38" i="23" s="1"/>
  <c r="D38" i="22" a="1"/>
  <c r="D38" i="22" s="1"/>
  <c r="D38" i="23" s="1"/>
  <c r="AH37" i="22" a="1"/>
  <c r="AH37" i="22" s="1"/>
  <c r="AH37" i="23" s="1"/>
  <c r="N37" i="22" a="1"/>
  <c r="N37" i="22" s="1"/>
  <c r="N37" i="23" s="1"/>
  <c r="D37" i="22" a="1"/>
  <c r="D37" i="22" s="1"/>
  <c r="D37" i="23" s="1"/>
  <c r="AH36" i="22" a="1"/>
  <c r="AH36" i="22" s="1"/>
  <c r="AH36" i="23" s="1"/>
  <c r="N36" i="22" a="1"/>
  <c r="N36" i="22" s="1"/>
  <c r="N36" i="23" s="1"/>
  <c r="D36" i="22" a="1"/>
  <c r="D36" i="22" s="1"/>
  <c r="D36" i="23" s="1"/>
  <c r="AH35" i="22" a="1"/>
  <c r="AH35" i="22" s="1"/>
  <c r="AH35" i="23" s="1"/>
  <c r="N35" i="22" a="1"/>
  <c r="N35" i="22" s="1"/>
  <c r="N35" i="23" s="1"/>
  <c r="D35" i="22" a="1"/>
  <c r="D35" i="22" s="1"/>
  <c r="D35" i="23" s="1"/>
  <c r="AH34" i="22" a="1"/>
  <c r="AH34" i="22" s="1"/>
  <c r="AH34" i="23" s="1"/>
  <c r="N34" i="22" a="1"/>
  <c r="N34" i="22" s="1"/>
  <c r="N34" i="23" s="1"/>
  <c r="D34" i="22" a="1"/>
  <c r="D34" i="22" s="1"/>
  <c r="D34" i="23" s="1"/>
  <c r="AH33" i="22" a="1"/>
  <c r="AH33" i="22" s="1"/>
  <c r="AH33" i="23" s="1"/>
  <c r="N33" i="22" a="1"/>
  <c r="N33" i="22" s="1"/>
  <c r="N33" i="23" s="1"/>
  <c r="AE56" i="22" a="1"/>
  <c r="AE56" i="22" s="1"/>
  <c r="AE56" i="23" s="1"/>
  <c r="M56" i="22" a="1"/>
  <c r="M56" i="22" s="1"/>
  <c r="M56" i="23" s="1"/>
  <c r="C56" i="22" a="1"/>
  <c r="C56" i="22" s="1"/>
  <c r="C56" i="23" s="1"/>
  <c r="AE55" i="22" a="1"/>
  <c r="AE55" i="22" s="1"/>
  <c r="AE55" i="23" s="1"/>
  <c r="M55" i="22" a="1"/>
  <c r="M55" i="22" s="1"/>
  <c r="M55" i="23" s="1"/>
  <c r="C55" i="22" a="1"/>
  <c r="C55" i="22" s="1"/>
  <c r="C55" i="23" s="1"/>
  <c r="AE54" i="22" a="1"/>
  <c r="AE54" i="22" s="1"/>
  <c r="AE54" i="23" s="1"/>
  <c r="M54" i="22" a="1"/>
  <c r="M54" i="22" s="1"/>
  <c r="M54" i="23" s="1"/>
  <c r="C54" i="22" a="1"/>
  <c r="C54" i="22" s="1"/>
  <c r="C54" i="23" s="1"/>
  <c r="AE53" i="22" a="1"/>
  <c r="AE53" i="22" s="1"/>
  <c r="AE53" i="23" s="1"/>
  <c r="M53" i="22" a="1"/>
  <c r="M53" i="22" s="1"/>
  <c r="M53" i="23" s="1"/>
  <c r="C53" i="22" a="1"/>
  <c r="C53" i="22" s="1"/>
  <c r="C53" i="23" s="1"/>
  <c r="AE52" i="22" a="1"/>
  <c r="AE52" i="22" s="1"/>
  <c r="AE52" i="23" s="1"/>
  <c r="M52" i="22" a="1"/>
  <c r="M52" i="22" s="1"/>
  <c r="M52" i="23" s="1"/>
  <c r="C52" i="22" a="1"/>
  <c r="C52" i="22" s="1"/>
  <c r="C52" i="23" s="1"/>
  <c r="AE51" i="22" a="1"/>
  <c r="AE51" i="22" s="1"/>
  <c r="AE51" i="23" s="1"/>
  <c r="M51" i="22" a="1"/>
  <c r="M51" i="22" s="1"/>
  <c r="M51" i="23" s="1"/>
  <c r="C51" i="22" a="1"/>
  <c r="C51" i="22" s="1"/>
  <c r="C51" i="23" s="1"/>
  <c r="AE50" i="22" a="1"/>
  <c r="AE50" i="22" s="1"/>
  <c r="AE50" i="23" s="1"/>
  <c r="M50" i="22" a="1"/>
  <c r="M50" i="22" s="1"/>
  <c r="M50" i="23" s="1"/>
  <c r="C50" i="22" a="1"/>
  <c r="C50" i="22" s="1"/>
  <c r="C50" i="23" s="1"/>
  <c r="AE49" i="22" a="1"/>
  <c r="AE49" i="22" s="1"/>
  <c r="AE49" i="23" s="1"/>
  <c r="M49" i="22" a="1"/>
  <c r="M49" i="22" s="1"/>
  <c r="M49" i="23" s="1"/>
  <c r="C49" i="22" a="1"/>
  <c r="C49" i="22" s="1"/>
  <c r="C49" i="23" s="1"/>
  <c r="AE48" i="22" a="1"/>
  <c r="AE48" i="22" s="1"/>
  <c r="AE48" i="23" s="1"/>
  <c r="M48" i="22" a="1"/>
  <c r="M48" i="22" s="1"/>
  <c r="M48" i="23" s="1"/>
  <c r="C48" i="22" a="1"/>
  <c r="C48" i="22" s="1"/>
  <c r="C48" i="23" s="1"/>
  <c r="AE47" i="22" a="1"/>
  <c r="AE47" i="22" s="1"/>
  <c r="AE47" i="23" s="1"/>
  <c r="M47" i="22" a="1"/>
  <c r="M47" i="22" s="1"/>
  <c r="M47" i="23" s="1"/>
  <c r="C47" i="22" a="1"/>
  <c r="C47" i="22" s="1"/>
  <c r="C47" i="23" s="1"/>
  <c r="AE46" i="22" a="1"/>
  <c r="AE46" i="22" s="1"/>
  <c r="AE46" i="23" s="1"/>
  <c r="M46" i="22" a="1"/>
  <c r="M46" i="22" s="1"/>
  <c r="M46" i="23" s="1"/>
  <c r="C46" i="22" a="1"/>
  <c r="C46" i="22" s="1"/>
  <c r="C46" i="23" s="1"/>
  <c r="AE45" i="22" a="1"/>
  <c r="AE45" i="22" s="1"/>
  <c r="AE45" i="23" s="1"/>
  <c r="M45" i="22" a="1"/>
  <c r="M45" i="22" s="1"/>
  <c r="M45" i="23" s="1"/>
  <c r="C45" i="22" a="1"/>
  <c r="C45" i="22" s="1"/>
  <c r="C45" i="23" s="1"/>
  <c r="AE44" i="22" a="1"/>
  <c r="AE44" i="22" s="1"/>
  <c r="AE44" i="23" s="1"/>
  <c r="M44" i="22" a="1"/>
  <c r="M44" i="22" s="1"/>
  <c r="M44" i="23" s="1"/>
  <c r="C44" i="22" a="1"/>
  <c r="C44" i="22" s="1"/>
  <c r="C44" i="23" s="1"/>
  <c r="AE43" i="22" a="1"/>
  <c r="AE43" i="22" s="1"/>
  <c r="AE43" i="23" s="1"/>
  <c r="M43" i="22" a="1"/>
  <c r="M43" i="22" s="1"/>
  <c r="M43" i="23" s="1"/>
  <c r="C43" i="22" a="1"/>
  <c r="C43" i="22" s="1"/>
  <c r="C43" i="23" s="1"/>
  <c r="AE42" i="22" a="1"/>
  <c r="AE42" i="22" s="1"/>
  <c r="AE42" i="23" s="1"/>
  <c r="M42" i="22" a="1"/>
  <c r="M42" i="22" s="1"/>
  <c r="M42" i="23" s="1"/>
  <c r="C42" i="22" a="1"/>
  <c r="C42" i="22" s="1"/>
  <c r="C42" i="23" s="1"/>
  <c r="AE41" i="22" a="1"/>
  <c r="AE41" i="22" s="1"/>
  <c r="AE41" i="23" s="1"/>
  <c r="M41" i="22" a="1"/>
  <c r="M41" i="22" s="1"/>
  <c r="M41" i="23" s="1"/>
  <c r="C41" i="22" a="1"/>
  <c r="C41" i="22" s="1"/>
  <c r="C41" i="23" s="1"/>
  <c r="AE40" i="22" a="1"/>
  <c r="AE40" i="22" s="1"/>
  <c r="AE40" i="23" s="1"/>
  <c r="M40" i="22" a="1"/>
  <c r="M40" i="22" s="1"/>
  <c r="M40" i="23" s="1"/>
  <c r="C40" i="22" a="1"/>
  <c r="C40" i="22" s="1"/>
  <c r="C40" i="23" s="1"/>
  <c r="AE39" i="22" a="1"/>
  <c r="AE39" i="22" s="1"/>
  <c r="AE39" i="23" s="1"/>
  <c r="M39" i="22" a="1"/>
  <c r="M39" i="22" s="1"/>
  <c r="M39" i="23" s="1"/>
  <c r="C39" i="22" a="1"/>
  <c r="C39" i="22" s="1"/>
  <c r="C39" i="23" s="1"/>
  <c r="AE38" i="22" a="1"/>
  <c r="AE38" i="22" s="1"/>
  <c r="AE38" i="23" s="1"/>
  <c r="M38" i="22" a="1"/>
  <c r="M38" i="22" s="1"/>
  <c r="M38" i="23" s="1"/>
  <c r="AD56" i="22" a="1"/>
  <c r="AD56" i="22" s="1"/>
  <c r="AD56" i="23" s="1"/>
  <c r="L56" i="22" a="1"/>
  <c r="L56" i="22" s="1"/>
  <c r="L56" i="23" s="1"/>
  <c r="B56" i="22" a="1"/>
  <c r="B56" i="22" s="1"/>
  <c r="B56" i="23" s="1"/>
  <c r="AD55" i="22" a="1"/>
  <c r="AD55" i="22" s="1"/>
  <c r="AD55" i="23" s="1"/>
  <c r="L55" i="22" a="1"/>
  <c r="L55" i="22" s="1"/>
  <c r="L55" i="23" s="1"/>
  <c r="B55" i="22" a="1"/>
  <c r="B55" i="22" s="1"/>
  <c r="B55" i="23" s="1"/>
  <c r="AD54" i="22" a="1"/>
  <c r="AD54" i="22" s="1"/>
  <c r="AD54" i="23" s="1"/>
  <c r="L54" i="22" a="1"/>
  <c r="L54" i="22" s="1"/>
  <c r="L54" i="23" s="1"/>
  <c r="B54" i="22" a="1"/>
  <c r="B54" i="22" s="1"/>
  <c r="B54" i="23" s="1"/>
  <c r="AD53" i="22" a="1"/>
  <c r="AD53" i="22" s="1"/>
  <c r="AD53" i="23" s="1"/>
  <c r="L53" i="22" a="1"/>
  <c r="L53" i="22" s="1"/>
  <c r="L53" i="23" s="1"/>
  <c r="B53" i="22" a="1"/>
  <c r="B53" i="22" s="1"/>
  <c r="B53" i="23" s="1"/>
  <c r="AD52" i="22" a="1"/>
  <c r="AD52" i="22" s="1"/>
  <c r="AD52" i="23" s="1"/>
  <c r="L52" i="22" a="1"/>
  <c r="L52" i="22" s="1"/>
  <c r="L52" i="23" s="1"/>
  <c r="B52" i="22" a="1"/>
  <c r="B52" i="22" s="1"/>
  <c r="B52" i="23" s="1"/>
  <c r="AD51" i="22" a="1"/>
  <c r="AD51" i="22" s="1"/>
  <c r="AD51" i="23" s="1"/>
  <c r="L51" i="22" a="1"/>
  <c r="L51" i="22" s="1"/>
  <c r="L51" i="23" s="1"/>
  <c r="B51" i="22" a="1"/>
  <c r="B51" i="22" s="1"/>
  <c r="B51" i="23" s="1"/>
  <c r="AD50" i="22" a="1"/>
  <c r="AD50" i="22" s="1"/>
  <c r="AD50" i="23" s="1"/>
  <c r="L50" i="22" a="1"/>
  <c r="L50" i="22" s="1"/>
  <c r="L50" i="23" s="1"/>
  <c r="B50" i="22" a="1"/>
  <c r="B50" i="22" s="1"/>
  <c r="B50" i="23" s="1"/>
  <c r="AD49" i="22" a="1"/>
  <c r="AD49" i="22" s="1"/>
  <c r="AD49" i="23" s="1"/>
  <c r="L49" i="22" a="1"/>
  <c r="L49" i="22" s="1"/>
  <c r="L49" i="23" s="1"/>
  <c r="B49" i="22" a="1"/>
  <c r="B49" i="22" s="1"/>
  <c r="B49" i="23" s="1"/>
  <c r="AD48" i="22" a="1"/>
  <c r="AD48" i="22" s="1"/>
  <c r="AD48" i="23" s="1"/>
  <c r="L48" i="22" a="1"/>
  <c r="L48" i="22" s="1"/>
  <c r="L48" i="23" s="1"/>
  <c r="B48" i="22" a="1"/>
  <c r="B48" i="22" s="1"/>
  <c r="B48" i="23" s="1"/>
  <c r="AD47" i="22" a="1"/>
  <c r="AD47" i="22" s="1"/>
  <c r="AD47" i="23" s="1"/>
  <c r="L47" i="22" a="1"/>
  <c r="L47" i="22" s="1"/>
  <c r="L47" i="23" s="1"/>
  <c r="B47" i="22" a="1"/>
  <c r="B47" i="22" s="1"/>
  <c r="B47" i="23" s="1"/>
  <c r="AD46" i="22" a="1"/>
  <c r="AD46" i="22" s="1"/>
  <c r="AD46" i="23" s="1"/>
  <c r="L46" i="22" a="1"/>
  <c r="L46" i="22" s="1"/>
  <c r="L46" i="23" s="1"/>
  <c r="B46" i="22" a="1"/>
  <c r="B46" i="22" s="1"/>
  <c r="B46" i="23" s="1"/>
  <c r="AD45" i="22" a="1"/>
  <c r="AD45" i="22" s="1"/>
  <c r="AD45" i="23" s="1"/>
  <c r="L45" i="22" a="1"/>
  <c r="L45" i="22" s="1"/>
  <c r="L45" i="23" s="1"/>
  <c r="B45" i="22" a="1"/>
  <c r="B45" i="22" s="1"/>
  <c r="B45" i="23" s="1"/>
  <c r="AD44" i="22" a="1"/>
  <c r="AD44" i="22" s="1"/>
  <c r="AD44" i="23" s="1"/>
  <c r="L44" i="22" a="1"/>
  <c r="L44" i="22" s="1"/>
  <c r="L44" i="23" s="1"/>
  <c r="B44" i="22" a="1"/>
  <c r="B44" i="22" s="1"/>
  <c r="B44" i="23" s="1"/>
  <c r="AD43" i="22" a="1"/>
  <c r="AD43" i="22" s="1"/>
  <c r="AD43" i="23" s="1"/>
  <c r="L43" i="22" a="1"/>
  <c r="L43" i="22" s="1"/>
  <c r="L43" i="23" s="1"/>
  <c r="B43" i="22" a="1"/>
  <c r="B43" i="22" s="1"/>
  <c r="B43" i="23" s="1"/>
  <c r="AD42" i="22" a="1"/>
  <c r="AD42" i="22" s="1"/>
  <c r="AD42" i="23" s="1"/>
  <c r="L42" i="22" a="1"/>
  <c r="L42" i="22" s="1"/>
  <c r="L42" i="23" s="1"/>
  <c r="B42" i="22" a="1"/>
  <c r="B42" i="22" s="1"/>
  <c r="B42" i="23" s="1"/>
  <c r="AD41" i="22" a="1"/>
  <c r="AD41" i="22" s="1"/>
  <c r="AD41" i="23" s="1"/>
  <c r="L41" i="22" a="1"/>
  <c r="L41" i="22" s="1"/>
  <c r="L41" i="23" s="1"/>
  <c r="B41" i="22" a="1"/>
  <c r="B41" i="22" s="1"/>
  <c r="B41" i="23" s="1"/>
  <c r="AD40" i="22" a="1"/>
  <c r="AD40" i="22" s="1"/>
  <c r="AD40" i="23" s="1"/>
  <c r="L40" i="22" a="1"/>
  <c r="L40" i="22" s="1"/>
  <c r="L40" i="23" s="1"/>
  <c r="B40" i="22" a="1"/>
  <c r="B40" i="22" s="1"/>
  <c r="B40" i="23" s="1"/>
  <c r="AD39" i="22" a="1"/>
  <c r="AD39" i="22" s="1"/>
  <c r="AD39" i="23" s="1"/>
  <c r="L39" i="22" a="1"/>
  <c r="L39" i="22" s="1"/>
  <c r="L39" i="23" s="1"/>
  <c r="B39" i="22" a="1"/>
  <c r="B39" i="22" s="1"/>
  <c r="B39" i="23" s="1"/>
  <c r="AD38" i="22" a="1"/>
  <c r="AD38" i="22" s="1"/>
  <c r="AD38" i="23" s="1"/>
  <c r="L38" i="22" a="1"/>
  <c r="L38" i="22" s="1"/>
  <c r="L38" i="23" s="1"/>
  <c r="B38" i="22" a="1"/>
  <c r="B38" i="22" s="1"/>
  <c r="B38" i="23" s="1"/>
  <c r="AD37" i="22" a="1"/>
  <c r="AD37" i="22" s="1"/>
  <c r="AD37" i="23" s="1"/>
  <c r="L37" i="22" a="1"/>
  <c r="L37" i="22" s="1"/>
  <c r="L37" i="23" s="1"/>
  <c r="B37" i="22" a="1"/>
  <c r="B37" i="22" s="1"/>
  <c r="B37" i="23" s="1"/>
  <c r="AD36" i="22" a="1"/>
  <c r="AD36" i="22" s="1"/>
  <c r="AD36" i="23" s="1"/>
  <c r="L36" i="22" a="1"/>
  <c r="L36" i="22" s="1"/>
  <c r="L36" i="23" s="1"/>
  <c r="B36" i="22" a="1"/>
  <c r="B36" i="22" s="1"/>
  <c r="B36" i="23" s="1"/>
  <c r="AD35" i="22" a="1"/>
  <c r="AD35" i="22" s="1"/>
  <c r="AD35" i="23" s="1"/>
  <c r="L35" i="22" a="1"/>
  <c r="L35" i="22" s="1"/>
  <c r="L35" i="23" s="1"/>
  <c r="B35" i="22" a="1"/>
  <c r="B35" i="22" s="1"/>
  <c r="B35" i="23" s="1"/>
  <c r="AD34" i="22" a="1"/>
  <c r="AD34" i="22" s="1"/>
  <c r="AD34" i="23" s="1"/>
  <c r="L34" i="22" a="1"/>
  <c r="L34" i="22" s="1"/>
  <c r="L34" i="23" s="1"/>
  <c r="B34" i="22" a="1"/>
  <c r="B34" i="22" s="1"/>
  <c r="B34" i="23" s="1"/>
  <c r="AD33" i="22" a="1"/>
  <c r="AD33" i="22" s="1"/>
  <c r="AD33" i="23" s="1"/>
  <c r="L33" i="22" a="1"/>
  <c r="L33" i="22" s="1"/>
  <c r="L33" i="23" s="1"/>
  <c r="B33" i="22" a="1"/>
  <c r="B33" i="22" s="1"/>
  <c r="B33" i="23" s="1"/>
  <c r="AD32" i="22" a="1"/>
  <c r="AD32" i="22" s="1"/>
  <c r="AD32" i="23" s="1"/>
  <c r="L32" i="22" a="1"/>
  <c r="L32" i="22" s="1"/>
  <c r="L32" i="23" s="1"/>
  <c r="B32" i="22" a="1"/>
  <c r="B32" i="22" s="1"/>
  <c r="B32" i="23" s="1"/>
  <c r="AD31" i="22" a="1"/>
  <c r="AD31" i="22" s="1"/>
  <c r="AD31" i="23" s="1"/>
  <c r="L31" i="22" a="1"/>
  <c r="L31" i="22" s="1"/>
  <c r="L31" i="23" s="1"/>
  <c r="B31" i="22" a="1"/>
  <c r="B31" i="22" s="1"/>
  <c r="B31" i="23" s="1"/>
  <c r="AD30" i="22" a="1"/>
  <c r="AD30" i="22" s="1"/>
  <c r="AD30" i="23" s="1"/>
  <c r="L30" i="22" a="1"/>
  <c r="L30" i="22" s="1"/>
  <c r="L30" i="23" s="1"/>
  <c r="B30" i="22" a="1"/>
  <c r="B30" i="22" s="1"/>
  <c r="B30" i="23" s="1"/>
  <c r="AD29" i="22" a="1"/>
  <c r="AD29" i="22" s="1"/>
  <c r="AD29" i="23" s="1"/>
  <c r="L29" i="22" a="1"/>
  <c r="L29" i="22" s="1"/>
  <c r="L29" i="23" s="1"/>
  <c r="B29" i="22" a="1"/>
  <c r="B29" i="22" s="1"/>
  <c r="B29" i="23" s="1"/>
  <c r="AD28" i="22" a="1"/>
  <c r="AD28" i="22" s="1"/>
  <c r="AD28" i="23" s="1"/>
  <c r="F56" i="22" a="1"/>
  <c r="F56" i="22" s="1"/>
  <c r="F56" i="23" s="1"/>
  <c r="Z53" i="22" a="1"/>
  <c r="Z53" i="22" s="1"/>
  <c r="Z53" i="23" s="1"/>
  <c r="AJ50" i="22" a="1"/>
  <c r="AJ50" i="22" s="1"/>
  <c r="AJ50" i="23" s="1"/>
  <c r="F48" i="22" a="1"/>
  <c r="F48" i="22" s="1"/>
  <c r="F48" i="23" s="1"/>
  <c r="Z45" i="22" a="1"/>
  <c r="Z45" i="22" s="1"/>
  <c r="Z45" i="23" s="1"/>
  <c r="AJ42" i="22" a="1"/>
  <c r="AJ42" i="22" s="1"/>
  <c r="AJ42" i="23" s="1"/>
  <c r="F40" i="22" a="1"/>
  <c r="F40" i="22" s="1"/>
  <c r="F40" i="23" s="1"/>
  <c r="AK38" i="22" a="1"/>
  <c r="AK38" i="22" s="1"/>
  <c r="AK38" i="23" s="1"/>
  <c r="F38" i="22" a="1"/>
  <c r="F38" i="22" s="1"/>
  <c r="F38" i="23" s="1"/>
  <c r="AB37" i="22" a="1"/>
  <c r="AB37" i="22" s="1"/>
  <c r="AB37" i="23" s="1"/>
  <c r="E37" i="22" a="1"/>
  <c r="E37" i="22" s="1"/>
  <c r="E37" i="23" s="1"/>
  <c r="AB36" i="22" a="1"/>
  <c r="AB36" i="22" s="1"/>
  <c r="AB36" i="23" s="1"/>
  <c r="F36" i="22" a="1"/>
  <c r="F36" i="22" s="1"/>
  <c r="F36" i="23" s="1"/>
  <c r="AE35" i="22" a="1"/>
  <c r="AE35" i="22" s="1"/>
  <c r="AE35" i="23" s="1"/>
  <c r="J35" i="22" a="1"/>
  <c r="J35" i="22" s="1"/>
  <c r="J35" i="23" s="1"/>
  <c r="AJ34" i="22" a="1"/>
  <c r="AJ34" i="22" s="1"/>
  <c r="AJ34" i="23" s="1"/>
  <c r="M34" i="22" a="1"/>
  <c r="M34" i="22" s="1"/>
  <c r="M34" i="23" s="1"/>
  <c r="AL33" i="22" a="1"/>
  <c r="AL33" i="22" s="1"/>
  <c r="AL33" i="23" s="1"/>
  <c r="Z33" i="22" a="1"/>
  <c r="Z33" i="22" s="1"/>
  <c r="Z33" i="23" s="1"/>
  <c r="D33" i="22" a="1"/>
  <c r="D33" i="22" s="1"/>
  <c r="D33" i="23" s="1"/>
  <c r="AE32" i="22" a="1"/>
  <c r="AE32" i="22" s="1"/>
  <c r="AE32" i="23" s="1"/>
  <c r="K32" i="22" a="1"/>
  <c r="K32" i="22" s="1"/>
  <c r="K32" i="23" s="1"/>
  <c r="AL31" i="22" a="1"/>
  <c r="AL31" i="22" s="1"/>
  <c r="AL31" i="23" s="1"/>
  <c r="AA31" i="22" a="1"/>
  <c r="AA31" i="22" s="1"/>
  <c r="AA31" i="23" s="1"/>
  <c r="F31" i="22" a="1"/>
  <c r="F31" i="22" s="1"/>
  <c r="F31" i="23" s="1"/>
  <c r="AI30" i="22" a="1"/>
  <c r="AI30" i="22" s="1"/>
  <c r="AI30" i="23" s="1"/>
  <c r="N30" i="22" a="1"/>
  <c r="N30" i="22" s="1"/>
  <c r="N30" i="23" s="1"/>
  <c r="C30" i="22" a="1"/>
  <c r="C30" i="22" s="1"/>
  <c r="C30" i="23" s="1"/>
  <c r="AC29" i="22" a="1"/>
  <c r="AC29" i="22" s="1"/>
  <c r="AC29" i="23" s="1"/>
  <c r="J29" i="22" a="1"/>
  <c r="J29" i="22" s="1"/>
  <c r="J29" i="23" s="1"/>
  <c r="AK28" i="22" a="1"/>
  <c r="AK28" i="22" s="1"/>
  <c r="AK28" i="23" s="1"/>
  <c r="Z28" i="22" a="1"/>
  <c r="Z28" i="22" s="1"/>
  <c r="Z28" i="23" s="1"/>
  <c r="F28" i="22" a="1"/>
  <c r="F28" i="22" s="1"/>
  <c r="F28" i="23" s="1"/>
  <c r="AJ27" i="22" a="1"/>
  <c r="AJ27" i="22" s="1"/>
  <c r="AJ27" i="23" s="1"/>
  <c r="Z27" i="22" a="1"/>
  <c r="Z27" i="22" s="1"/>
  <c r="Z27" i="23" s="1"/>
  <c r="F27" i="22" a="1"/>
  <c r="F27" i="22" s="1"/>
  <c r="F27" i="23" s="1"/>
  <c r="AJ26" i="22" a="1"/>
  <c r="AJ26" i="22" s="1"/>
  <c r="AJ26" i="23" s="1"/>
  <c r="Z26" i="22" a="1"/>
  <c r="Z26" i="22" s="1"/>
  <c r="Z26" i="23" s="1"/>
  <c r="F26" i="22" a="1"/>
  <c r="F26" i="22" s="1"/>
  <c r="F26" i="23" s="1"/>
  <c r="AJ25" i="22" a="1"/>
  <c r="AJ25" i="22" s="1"/>
  <c r="AJ25" i="23" s="1"/>
  <c r="Z25" i="22" a="1"/>
  <c r="Z25" i="22" s="1"/>
  <c r="Z25" i="23" s="1"/>
  <c r="F25" i="22" a="1"/>
  <c r="F25" i="22" s="1"/>
  <c r="F25" i="23" s="1"/>
  <c r="AJ24" i="22" a="1"/>
  <c r="AJ24" i="22" s="1"/>
  <c r="AJ24" i="23" s="1"/>
  <c r="Z24" i="22" a="1"/>
  <c r="Z24" i="22" s="1"/>
  <c r="Z24" i="23" s="1"/>
  <c r="F24" i="22" a="1"/>
  <c r="F24" i="22" s="1"/>
  <c r="F24" i="23" s="1"/>
  <c r="AJ23" i="22" a="1"/>
  <c r="AJ23" i="22" s="1"/>
  <c r="AJ23" i="23" s="1"/>
  <c r="Z23" i="22" a="1"/>
  <c r="Z23" i="22" s="1"/>
  <c r="Z23" i="23" s="1"/>
  <c r="F23" i="22" a="1"/>
  <c r="F23" i="22" s="1"/>
  <c r="F23" i="23" s="1"/>
  <c r="AJ22" i="22" a="1"/>
  <c r="AJ22" i="22" s="1"/>
  <c r="AJ22" i="23" s="1"/>
  <c r="Z22" i="22" a="1"/>
  <c r="Z22" i="22" s="1"/>
  <c r="Z22" i="23" s="1"/>
  <c r="F22" i="22" a="1"/>
  <c r="F22" i="22" s="1"/>
  <c r="F22" i="23" s="1"/>
  <c r="AJ21" i="22" a="1"/>
  <c r="AJ21" i="22" s="1"/>
  <c r="AJ21" i="23" s="1"/>
  <c r="Z21" i="22" a="1"/>
  <c r="Z21" i="22" s="1"/>
  <c r="Z21" i="23" s="1"/>
  <c r="F21" i="22" a="1"/>
  <c r="F21" i="22" s="1"/>
  <c r="F21" i="23" s="1"/>
  <c r="AJ20" i="22" a="1"/>
  <c r="AJ20" i="22" s="1"/>
  <c r="AJ20" i="23" s="1"/>
  <c r="Z20" i="22" a="1"/>
  <c r="Z20" i="22" s="1"/>
  <c r="Z20" i="23" s="1"/>
  <c r="F20" i="22" a="1"/>
  <c r="F20" i="22" s="1"/>
  <c r="F20" i="23" s="1"/>
  <c r="AJ19" i="22" a="1"/>
  <c r="AJ19" i="22" s="1"/>
  <c r="AJ19" i="23" s="1"/>
  <c r="Z19" i="22" a="1"/>
  <c r="Z19" i="22" s="1"/>
  <c r="Z19" i="23" s="1"/>
  <c r="F19" i="22" a="1"/>
  <c r="F19" i="22" s="1"/>
  <c r="F19" i="23" s="1"/>
  <c r="AJ18" i="22" a="1"/>
  <c r="AJ18" i="22" s="1"/>
  <c r="AJ18" i="23" s="1"/>
  <c r="Z18" i="22" a="1"/>
  <c r="Z18" i="22" s="1"/>
  <c r="Z18" i="23" s="1"/>
  <c r="F18" i="22" a="1"/>
  <c r="F18" i="22" s="1"/>
  <c r="F18" i="23" s="1"/>
  <c r="AJ17" i="22" a="1"/>
  <c r="AJ17" i="22" s="1"/>
  <c r="AJ17" i="23" s="1"/>
  <c r="Z17" i="22" a="1"/>
  <c r="Z17" i="22" s="1"/>
  <c r="Z17" i="23" s="1"/>
  <c r="AJ55" i="22" a="1"/>
  <c r="AJ55" i="22" s="1"/>
  <c r="AJ55" i="23" s="1"/>
  <c r="F53" i="22" a="1"/>
  <c r="F53" i="22" s="1"/>
  <c r="F53" i="23" s="1"/>
  <c r="Z50" i="22" a="1"/>
  <c r="Z50" i="22" s="1"/>
  <c r="Z50" i="23" s="1"/>
  <c r="AJ47" i="22" a="1"/>
  <c r="AJ47" i="22" s="1"/>
  <c r="AJ47" i="23" s="1"/>
  <c r="F45" i="22" a="1"/>
  <c r="F45" i="22" s="1"/>
  <c r="F45" i="23" s="1"/>
  <c r="Z42" i="22" a="1"/>
  <c r="Z42" i="22" s="1"/>
  <c r="Z42" i="23" s="1"/>
  <c r="AJ39" i="22" a="1"/>
  <c r="AJ39" i="22" s="1"/>
  <c r="AJ39" i="23" s="1"/>
  <c r="AJ38" i="22" a="1"/>
  <c r="AJ38" i="22" s="1"/>
  <c r="AJ38" i="23" s="1"/>
  <c r="E38" i="22" a="1"/>
  <c r="E38" i="22" s="1"/>
  <c r="E38" i="23" s="1"/>
  <c r="AA37" i="22" a="1"/>
  <c r="AA37" i="22" s="1"/>
  <c r="AA37" i="23" s="1"/>
  <c r="C37" i="22" a="1"/>
  <c r="C37" i="22" s="1"/>
  <c r="C37" i="23" s="1"/>
  <c r="AA36" i="22" a="1"/>
  <c r="AA36" i="22" s="1"/>
  <c r="AA36" i="23" s="1"/>
  <c r="E36" i="22" a="1"/>
  <c r="E36" i="22" s="1"/>
  <c r="E36" i="23" s="1"/>
  <c r="AC35" i="22" a="1"/>
  <c r="AC35" i="22" s="1"/>
  <c r="AC35" i="23" s="1"/>
  <c r="G35" i="22" a="1"/>
  <c r="G35" i="22" s="1"/>
  <c r="G35" i="23" s="1"/>
  <c r="AI34" i="22" a="1"/>
  <c r="AI34" i="22" s="1"/>
  <c r="AI34" i="23" s="1"/>
  <c r="K34" i="22" a="1"/>
  <c r="K34" i="22" s="1"/>
  <c r="K34" i="23" s="1"/>
  <c r="AK33" i="22" a="1"/>
  <c r="AK33" i="22" s="1"/>
  <c r="AK33" i="23" s="1"/>
  <c r="O33" i="22" a="1"/>
  <c r="O33" i="22" s="1"/>
  <c r="O33" i="23" s="1"/>
  <c r="C33" i="22" a="1"/>
  <c r="C33" i="22" s="1"/>
  <c r="C33" i="23" s="1"/>
  <c r="AC32" i="22" a="1"/>
  <c r="AC32" i="22" s="1"/>
  <c r="AC32" i="23" s="1"/>
  <c r="J32" i="22" a="1"/>
  <c r="J32" i="22" s="1"/>
  <c r="J32" i="23" s="1"/>
  <c r="AK31" i="22" a="1"/>
  <c r="AK31" i="22" s="1"/>
  <c r="AK31" i="23" s="1"/>
  <c r="Z31" i="22" a="1"/>
  <c r="Z31" i="22" s="1"/>
  <c r="Z31" i="23" s="1"/>
  <c r="E31" i="22" a="1"/>
  <c r="E31" i="22" s="1"/>
  <c r="E31" i="23" s="1"/>
  <c r="AH30" i="22" a="1"/>
  <c r="AH30" i="22" s="1"/>
  <c r="AH30" i="23" s="1"/>
  <c r="M30" i="22" a="1"/>
  <c r="M30" i="22" s="1"/>
  <c r="M30" i="23" s="1"/>
  <c r="AM29" i="22" a="1"/>
  <c r="AM29" i="22" s="1"/>
  <c r="AM29" i="23" s="1"/>
  <c r="AB29" i="22" a="1"/>
  <c r="AB29" i="22" s="1"/>
  <c r="AB29" i="23" s="1"/>
  <c r="G29" i="22" a="1"/>
  <c r="G29" i="22" s="1"/>
  <c r="G29" i="23" s="1"/>
  <c r="AJ28" i="22" a="1"/>
  <c r="AJ28" i="22" s="1"/>
  <c r="AJ28" i="23" s="1"/>
  <c r="O28" i="22" a="1"/>
  <c r="O28" i="22" s="1"/>
  <c r="O28" i="23" s="1"/>
  <c r="E28" i="22" a="1"/>
  <c r="E28" i="22" s="1"/>
  <c r="E28" i="23" s="1"/>
  <c r="AI27" i="22" a="1"/>
  <c r="AI27" i="22" s="1"/>
  <c r="AI27" i="23" s="1"/>
  <c r="O27" i="22" a="1"/>
  <c r="O27" i="22" s="1"/>
  <c r="O27" i="23" s="1"/>
  <c r="E27" i="22" a="1"/>
  <c r="E27" i="22" s="1"/>
  <c r="E27" i="23" s="1"/>
  <c r="AI26" i="22" a="1"/>
  <c r="AI26" i="22" s="1"/>
  <c r="AI26" i="23" s="1"/>
  <c r="O26" i="22" a="1"/>
  <c r="O26" i="22" s="1"/>
  <c r="O26" i="23" s="1"/>
  <c r="E26" i="22" a="1"/>
  <c r="E26" i="22" s="1"/>
  <c r="E26" i="23" s="1"/>
  <c r="AI25" i="22" a="1"/>
  <c r="AI25" i="22" s="1"/>
  <c r="AI25" i="23" s="1"/>
  <c r="O25" i="22" a="1"/>
  <c r="O25" i="22" s="1"/>
  <c r="O25" i="23" s="1"/>
  <c r="E25" i="22" a="1"/>
  <c r="E25" i="22" s="1"/>
  <c r="E25" i="23" s="1"/>
  <c r="AI24" i="22" a="1"/>
  <c r="AI24" i="22" s="1"/>
  <c r="AI24" i="23" s="1"/>
  <c r="O24" i="22" a="1"/>
  <c r="O24" i="22" s="1"/>
  <c r="O24" i="23" s="1"/>
  <c r="E24" i="22" a="1"/>
  <c r="E24" i="22" s="1"/>
  <c r="E24" i="23" s="1"/>
  <c r="AI23" i="22" a="1"/>
  <c r="AI23" i="22" s="1"/>
  <c r="AI23" i="23" s="1"/>
  <c r="O23" i="22" a="1"/>
  <c r="O23" i="22" s="1"/>
  <c r="O23" i="23" s="1"/>
  <c r="E23" i="22" a="1"/>
  <c r="E23" i="22" s="1"/>
  <c r="E23" i="23" s="1"/>
  <c r="AI22" i="22" a="1"/>
  <c r="AI22" i="22" s="1"/>
  <c r="AI22" i="23" s="1"/>
  <c r="O22" i="22" a="1"/>
  <c r="O22" i="22" s="1"/>
  <c r="O22" i="23" s="1"/>
  <c r="E22" i="22" a="1"/>
  <c r="E22" i="22" s="1"/>
  <c r="E22" i="23" s="1"/>
  <c r="AI21" i="22" a="1"/>
  <c r="AI21" i="22" s="1"/>
  <c r="AI21" i="23" s="1"/>
  <c r="O21" i="22" a="1"/>
  <c r="O21" i="22" s="1"/>
  <c r="O21" i="23" s="1"/>
  <c r="E21" i="22" a="1"/>
  <c r="E21" i="22" s="1"/>
  <c r="E21" i="23" s="1"/>
  <c r="AI20" i="22" a="1"/>
  <c r="AI20" i="22" s="1"/>
  <c r="AI20" i="23" s="1"/>
  <c r="O20" i="22" a="1"/>
  <c r="O20" i="22" s="1"/>
  <c r="O20" i="23" s="1"/>
  <c r="E20" i="22" a="1"/>
  <c r="E20" i="22" s="1"/>
  <c r="E20" i="23" s="1"/>
  <c r="AI19" i="22" a="1"/>
  <c r="AI19" i="22" s="1"/>
  <c r="AI19" i="23" s="1"/>
  <c r="O19" i="22" a="1"/>
  <c r="O19" i="22" s="1"/>
  <c r="O19" i="23" s="1"/>
  <c r="E19" i="22" a="1"/>
  <c r="E19" i="22" s="1"/>
  <c r="E19" i="23" s="1"/>
  <c r="AI18" i="22" a="1"/>
  <c r="AI18" i="22" s="1"/>
  <c r="AI18" i="23" s="1"/>
  <c r="O18" i="22" a="1"/>
  <c r="O18" i="22" s="1"/>
  <c r="O18" i="23" s="1"/>
  <c r="E18" i="22" a="1"/>
  <c r="E18" i="22" s="1"/>
  <c r="E18" i="23" s="1"/>
  <c r="AI17" i="22" a="1"/>
  <c r="AI17" i="22" s="1"/>
  <c r="AI17" i="23" s="1"/>
  <c r="O17" i="22" a="1"/>
  <c r="O17" i="22" s="1"/>
  <c r="O17" i="23" s="1"/>
  <c r="E17" i="22" a="1"/>
  <c r="E17" i="22" s="1"/>
  <c r="E17" i="23" s="1"/>
  <c r="AI16" i="22" a="1"/>
  <c r="AI16" i="22" s="1"/>
  <c r="AI16" i="23" s="1"/>
  <c r="O16" i="22" a="1"/>
  <c r="O16" i="22" s="1"/>
  <c r="O16" i="23" s="1"/>
  <c r="E16" i="22" a="1"/>
  <c r="E16" i="22" s="1"/>
  <c r="E16" i="23" s="1"/>
  <c r="AI15" i="22" a="1"/>
  <c r="AI15" i="22" s="1"/>
  <c r="AI15" i="23" s="1"/>
  <c r="O15" i="22" a="1"/>
  <c r="O15" i="22" s="1"/>
  <c r="O15" i="23" s="1"/>
  <c r="E15" i="22" a="1"/>
  <c r="E15" i="22" s="1"/>
  <c r="E15" i="23" s="1"/>
  <c r="AI14" i="22" a="1"/>
  <c r="AI14" i="22" s="1"/>
  <c r="AI14" i="23" s="1"/>
  <c r="O14" i="22" a="1"/>
  <c r="O14" i="22" s="1"/>
  <c r="O14" i="23" s="1"/>
  <c r="E14" i="22" a="1"/>
  <c r="E14" i="22" s="1"/>
  <c r="E14" i="23" s="1"/>
  <c r="AI13" i="22" a="1"/>
  <c r="AI13" i="22" s="1"/>
  <c r="AI13" i="23" s="1"/>
  <c r="O13" i="22" a="1"/>
  <c r="O13" i="22" s="1"/>
  <c r="O13" i="23" s="1"/>
  <c r="E13" i="22" a="1"/>
  <c r="E13" i="22" s="1"/>
  <c r="E13" i="23" s="1"/>
  <c r="Z55" i="22" a="1"/>
  <c r="Z55" i="22" s="1"/>
  <c r="Z55" i="23" s="1"/>
  <c r="AJ52" i="22" a="1"/>
  <c r="AJ52" i="22" s="1"/>
  <c r="AJ52" i="23" s="1"/>
  <c r="F50" i="22" a="1"/>
  <c r="F50" i="22" s="1"/>
  <c r="F50" i="23" s="1"/>
  <c r="Z47" i="22" a="1"/>
  <c r="Z47" i="22" s="1"/>
  <c r="Z47" i="23" s="1"/>
  <c r="AJ44" i="22" a="1"/>
  <c r="AJ44" i="22" s="1"/>
  <c r="AJ44" i="23" s="1"/>
  <c r="F42" i="22" a="1"/>
  <c r="F42" i="22" s="1"/>
  <c r="F42" i="23" s="1"/>
  <c r="AB39" i="22" a="1"/>
  <c r="AB39" i="22" s="1"/>
  <c r="AB39" i="23" s="1"/>
  <c r="AB38" i="22" a="1"/>
  <c r="AB38" i="22" s="1"/>
  <c r="AB38" i="23" s="1"/>
  <c r="C38" i="22" a="1"/>
  <c r="C38" i="22" s="1"/>
  <c r="C38" i="23" s="1"/>
  <c r="Z37" i="22" a="1"/>
  <c r="Z37" i="22" s="1"/>
  <c r="Z37" i="23" s="1"/>
  <c r="AL36" i="22" a="1"/>
  <c r="AL36" i="22" s="1"/>
  <c r="AL36" i="23" s="1"/>
  <c r="Z36" i="22" a="1"/>
  <c r="Z36" i="22" s="1"/>
  <c r="Z36" i="23" s="1"/>
  <c r="C36" i="22" a="1"/>
  <c r="C36" i="22" s="1"/>
  <c r="C36" i="23" s="1"/>
  <c r="AB35" i="22" a="1"/>
  <c r="AB35" i="22" s="1"/>
  <c r="AB35" i="23" s="1"/>
  <c r="F35" i="22" a="1"/>
  <c r="F35" i="22" s="1"/>
  <c r="F35" i="23" s="1"/>
  <c r="AE34" i="22" a="1"/>
  <c r="AE34" i="22" s="1"/>
  <c r="AE34" i="23" s="1"/>
  <c r="J34" i="22" a="1"/>
  <c r="J34" i="22" s="1"/>
  <c r="J34" i="23" s="1"/>
  <c r="AJ33" i="22" a="1"/>
  <c r="AJ33" i="22" s="1"/>
  <c r="AJ33" i="23" s="1"/>
  <c r="M33" i="22" a="1"/>
  <c r="M33" i="22" s="1"/>
  <c r="M33" i="23" s="1"/>
  <c r="AM32" i="22" a="1"/>
  <c r="AM32" i="22" s="1"/>
  <c r="AM32" i="23" s="1"/>
  <c r="AB32" i="22" a="1"/>
  <c r="AB32" i="22" s="1"/>
  <c r="AB32" i="23" s="1"/>
  <c r="G32" i="22" a="1"/>
  <c r="G32" i="22" s="1"/>
  <c r="G32" i="23" s="1"/>
  <c r="AJ31" i="22" a="1"/>
  <c r="AJ31" i="22" s="1"/>
  <c r="AJ31" i="23" s="1"/>
  <c r="O31" i="22" a="1"/>
  <c r="O31" i="22" s="1"/>
  <c r="O31" i="23" s="1"/>
  <c r="D31" i="22" a="1"/>
  <c r="D31" i="22" s="1"/>
  <c r="D31" i="23" s="1"/>
  <c r="AE30" i="22" a="1"/>
  <c r="AE30" i="22" s="1"/>
  <c r="AE30" i="23" s="1"/>
  <c r="K30" i="22" a="1"/>
  <c r="K30" i="22" s="1"/>
  <c r="K30" i="23" s="1"/>
  <c r="AL29" i="22" a="1"/>
  <c r="AL29" i="22" s="1"/>
  <c r="AL29" i="23" s="1"/>
  <c r="AA29" i="22" a="1"/>
  <c r="AA29" i="22" s="1"/>
  <c r="AA29" i="23" s="1"/>
  <c r="F29" i="22" a="1"/>
  <c r="F29" i="22" s="1"/>
  <c r="F29" i="23" s="1"/>
  <c r="AI28" i="22" a="1"/>
  <c r="AI28" i="22" s="1"/>
  <c r="AI28" i="23" s="1"/>
  <c r="N28" i="22" a="1"/>
  <c r="N28" i="22" s="1"/>
  <c r="N28" i="23" s="1"/>
  <c r="D28" i="22" a="1"/>
  <c r="D28" i="22" s="1"/>
  <c r="D28" i="23" s="1"/>
  <c r="AH27" i="22" a="1"/>
  <c r="AH27" i="22" s="1"/>
  <c r="AH27" i="23" s="1"/>
  <c r="N27" i="22" a="1"/>
  <c r="N27" i="22" s="1"/>
  <c r="N27" i="23" s="1"/>
  <c r="D27" i="22" a="1"/>
  <c r="D27" i="22" s="1"/>
  <c r="D27" i="23" s="1"/>
  <c r="AH26" i="22" a="1"/>
  <c r="AH26" i="22" s="1"/>
  <c r="AH26" i="23" s="1"/>
  <c r="N26" i="22" a="1"/>
  <c r="N26" i="22" s="1"/>
  <c r="N26" i="23" s="1"/>
  <c r="D26" i="22" a="1"/>
  <c r="D26" i="22" s="1"/>
  <c r="D26" i="23" s="1"/>
  <c r="AH25" i="22" a="1"/>
  <c r="AH25" i="22" s="1"/>
  <c r="AH25" i="23" s="1"/>
  <c r="N25" i="22" a="1"/>
  <c r="N25" i="22" s="1"/>
  <c r="N25" i="23" s="1"/>
  <c r="D25" i="22" a="1"/>
  <c r="D25" i="22" s="1"/>
  <c r="D25" i="23" s="1"/>
  <c r="AH24" i="22" a="1"/>
  <c r="AH24" i="22" s="1"/>
  <c r="AH24" i="23" s="1"/>
  <c r="N24" i="22" a="1"/>
  <c r="N24" i="22" s="1"/>
  <c r="N24" i="23" s="1"/>
  <c r="D24" i="22" a="1"/>
  <c r="D24" i="22" s="1"/>
  <c r="D24" i="23" s="1"/>
  <c r="AH23" i="22" a="1"/>
  <c r="AH23" i="22" s="1"/>
  <c r="AH23" i="23" s="1"/>
  <c r="N23" i="22" a="1"/>
  <c r="N23" i="22" s="1"/>
  <c r="N23" i="23" s="1"/>
  <c r="D23" i="22" a="1"/>
  <c r="D23" i="22" s="1"/>
  <c r="D23" i="23" s="1"/>
  <c r="AH22" i="22" a="1"/>
  <c r="AH22" i="22" s="1"/>
  <c r="AH22" i="23" s="1"/>
  <c r="N22" i="22" a="1"/>
  <c r="N22" i="22" s="1"/>
  <c r="N22" i="23" s="1"/>
  <c r="D22" i="22" a="1"/>
  <c r="D22" i="22" s="1"/>
  <c r="D22" i="23" s="1"/>
  <c r="AH21" i="22" a="1"/>
  <c r="AH21" i="22" s="1"/>
  <c r="AH21" i="23" s="1"/>
  <c r="N21" i="22" a="1"/>
  <c r="N21" i="22" s="1"/>
  <c r="N21" i="23" s="1"/>
  <c r="D21" i="22" a="1"/>
  <c r="D21" i="22" s="1"/>
  <c r="D21" i="23" s="1"/>
  <c r="AH20" i="22" a="1"/>
  <c r="AH20" i="22" s="1"/>
  <c r="AH20" i="23" s="1"/>
  <c r="N20" i="22" a="1"/>
  <c r="N20" i="22" s="1"/>
  <c r="N20" i="23" s="1"/>
  <c r="D20" i="22" a="1"/>
  <c r="D20" i="22" s="1"/>
  <c r="D20" i="23" s="1"/>
  <c r="AH19" i="22" a="1"/>
  <c r="AH19" i="22" s="1"/>
  <c r="AH19" i="23" s="1"/>
  <c r="N19" i="22" a="1"/>
  <c r="N19" i="22" s="1"/>
  <c r="N19" i="23" s="1"/>
  <c r="D19" i="22" a="1"/>
  <c r="D19" i="22" s="1"/>
  <c r="D19" i="23" s="1"/>
  <c r="AH18" i="22" a="1"/>
  <c r="AH18" i="22" s="1"/>
  <c r="AH18" i="23" s="1"/>
  <c r="N18" i="22" a="1"/>
  <c r="N18" i="22" s="1"/>
  <c r="N18" i="23" s="1"/>
  <c r="D18" i="22" a="1"/>
  <c r="D18" i="22" s="1"/>
  <c r="D18" i="23" s="1"/>
  <c r="AH17" i="22" a="1"/>
  <c r="AH17" i="22" s="1"/>
  <c r="AH17" i="23" s="1"/>
  <c r="N17" i="22" a="1"/>
  <c r="N17" i="22" s="1"/>
  <c r="N17" i="23" s="1"/>
  <c r="D17" i="22" a="1"/>
  <c r="D17" i="22" s="1"/>
  <c r="D17" i="23" s="1"/>
  <c r="AH16" i="22" a="1"/>
  <c r="AH16" i="22" s="1"/>
  <c r="AH16" i="23" s="1"/>
  <c r="N16" i="22" a="1"/>
  <c r="N16" i="22" s="1"/>
  <c r="N16" i="23" s="1"/>
  <c r="D16" i="22" a="1"/>
  <c r="D16" i="22" s="1"/>
  <c r="D16" i="23" s="1"/>
  <c r="AH15" i="22" a="1"/>
  <c r="AH15" i="22" s="1"/>
  <c r="AH15" i="23" s="1"/>
  <c r="N15" i="22" a="1"/>
  <c r="N15" i="22" s="1"/>
  <c r="N15" i="23" s="1"/>
  <c r="D15" i="22" a="1"/>
  <c r="D15" i="22" s="1"/>
  <c r="D15" i="23" s="1"/>
  <c r="AH14" i="22" a="1"/>
  <c r="AH14" i="22" s="1"/>
  <c r="AH14" i="23" s="1"/>
  <c r="N14" i="22" a="1"/>
  <c r="N14" i="22" s="1"/>
  <c r="N14" i="23" s="1"/>
  <c r="D14" i="22" a="1"/>
  <c r="D14" i="22" s="1"/>
  <c r="D14" i="23" s="1"/>
  <c r="AH13" i="22" a="1"/>
  <c r="AH13" i="22" s="1"/>
  <c r="AH13" i="23" s="1"/>
  <c r="F55" i="22" a="1"/>
  <c r="F55" i="22" s="1"/>
  <c r="F55" i="23" s="1"/>
  <c r="Z52" i="22" a="1"/>
  <c r="Z52" i="22" s="1"/>
  <c r="Z52" i="23" s="1"/>
  <c r="AJ49" i="22" a="1"/>
  <c r="AJ49" i="22" s="1"/>
  <c r="AJ49" i="23" s="1"/>
  <c r="F47" i="22" a="1"/>
  <c r="F47" i="22" s="1"/>
  <c r="F47" i="23" s="1"/>
  <c r="Z44" i="22" a="1"/>
  <c r="Z44" i="22" s="1"/>
  <c r="Z44" i="23" s="1"/>
  <c r="AJ41" i="22" a="1"/>
  <c r="AJ41" i="22" s="1"/>
  <c r="AJ41" i="23" s="1"/>
  <c r="Z39" i="22" a="1"/>
  <c r="Z39" i="22" s="1"/>
  <c r="Z39" i="23" s="1"/>
  <c r="AA38" i="22" a="1"/>
  <c r="AA38" i="22" s="1"/>
  <c r="AA38" i="23" s="1"/>
  <c r="AL37" i="22" a="1"/>
  <c r="AL37" i="22" s="1"/>
  <c r="AL37" i="23" s="1"/>
  <c r="O37" i="22" a="1"/>
  <c r="O37" i="22" s="1"/>
  <c r="O37" i="23" s="1"/>
  <c r="AK36" i="22" a="1"/>
  <c r="AK36" i="22" s="1"/>
  <c r="AK36" i="23" s="1"/>
  <c r="O36" i="22" a="1"/>
  <c r="O36" i="22" s="1"/>
  <c r="O36" i="23" s="1"/>
  <c r="AM35" i="22" a="1"/>
  <c r="AM35" i="22" s="1"/>
  <c r="AM35" i="23" s="1"/>
  <c r="AA35" i="22" a="1"/>
  <c r="AA35" i="22" s="1"/>
  <c r="AA35" i="23" s="1"/>
  <c r="E35" i="22" a="1"/>
  <c r="E35" i="22" s="1"/>
  <c r="E35" i="23" s="1"/>
  <c r="AC34" i="22" a="1"/>
  <c r="AC34" i="22" s="1"/>
  <c r="AC34" i="23" s="1"/>
  <c r="G34" i="22" a="1"/>
  <c r="G34" i="22" s="1"/>
  <c r="G34" i="23" s="1"/>
  <c r="AI33" i="22" a="1"/>
  <c r="AI33" i="22" s="1"/>
  <c r="AI33" i="23" s="1"/>
  <c r="K33" i="22" a="1"/>
  <c r="K33" i="22" s="1"/>
  <c r="K33" i="23" s="1"/>
  <c r="AL32" i="22" a="1"/>
  <c r="AL32" i="22" s="1"/>
  <c r="AL32" i="23" s="1"/>
  <c r="AA32" i="22" a="1"/>
  <c r="AA32" i="22" s="1"/>
  <c r="AA32" i="23" s="1"/>
  <c r="F32" i="22" a="1"/>
  <c r="F32" i="22" s="1"/>
  <c r="F32" i="23" s="1"/>
  <c r="AI31" i="22" a="1"/>
  <c r="AI31" i="22" s="1"/>
  <c r="AI31" i="23" s="1"/>
  <c r="N31" i="22" a="1"/>
  <c r="N31" i="22" s="1"/>
  <c r="N31" i="23" s="1"/>
  <c r="C31" i="22" a="1"/>
  <c r="C31" i="22" s="1"/>
  <c r="C31" i="23" s="1"/>
  <c r="AC30" i="22" a="1"/>
  <c r="AC30" i="22" s="1"/>
  <c r="AC30" i="23" s="1"/>
  <c r="J30" i="22" a="1"/>
  <c r="J30" i="22" s="1"/>
  <c r="J30" i="23" s="1"/>
  <c r="AK29" i="22" a="1"/>
  <c r="AK29" i="22" s="1"/>
  <c r="AK29" i="23" s="1"/>
  <c r="Z29" i="22" a="1"/>
  <c r="Z29" i="22" s="1"/>
  <c r="Z29" i="23" s="1"/>
  <c r="E29" i="22" a="1"/>
  <c r="E29" i="22" s="1"/>
  <c r="E29" i="23" s="1"/>
  <c r="AH28" i="22" a="1"/>
  <c r="AH28" i="22" s="1"/>
  <c r="AH28" i="23" s="1"/>
  <c r="M28" i="22" a="1"/>
  <c r="M28" i="22" s="1"/>
  <c r="M28" i="23" s="1"/>
  <c r="C28" i="22" a="1"/>
  <c r="C28" i="22" s="1"/>
  <c r="C28" i="23" s="1"/>
  <c r="AE27" i="22" a="1"/>
  <c r="AE27" i="22" s="1"/>
  <c r="AE27" i="23" s="1"/>
  <c r="M27" i="22" a="1"/>
  <c r="M27" i="22" s="1"/>
  <c r="M27" i="23" s="1"/>
  <c r="C27" i="22" a="1"/>
  <c r="C27" i="22" s="1"/>
  <c r="C27" i="23" s="1"/>
  <c r="AE26" i="22" a="1"/>
  <c r="AE26" i="22" s="1"/>
  <c r="AE26" i="23" s="1"/>
  <c r="M26" i="22" a="1"/>
  <c r="M26" i="22" s="1"/>
  <c r="M26" i="23" s="1"/>
  <c r="C26" i="22" a="1"/>
  <c r="C26" i="22" s="1"/>
  <c r="C26" i="23" s="1"/>
  <c r="AE25" i="22" a="1"/>
  <c r="AE25" i="22" s="1"/>
  <c r="AE25" i="23" s="1"/>
  <c r="M25" i="22" a="1"/>
  <c r="M25" i="22" s="1"/>
  <c r="M25" i="23" s="1"/>
  <c r="C25" i="22" a="1"/>
  <c r="C25" i="22" s="1"/>
  <c r="C25" i="23" s="1"/>
  <c r="AE24" i="22" a="1"/>
  <c r="AE24" i="22" s="1"/>
  <c r="AE24" i="23" s="1"/>
  <c r="M24" i="22" a="1"/>
  <c r="M24" i="22" s="1"/>
  <c r="M24" i="23" s="1"/>
  <c r="C24" i="22" a="1"/>
  <c r="C24" i="22" s="1"/>
  <c r="C24" i="23" s="1"/>
  <c r="AE23" i="22" a="1"/>
  <c r="AE23" i="22" s="1"/>
  <c r="AE23" i="23" s="1"/>
  <c r="M23" i="22" a="1"/>
  <c r="M23" i="22" s="1"/>
  <c r="M23" i="23" s="1"/>
  <c r="C23" i="22" a="1"/>
  <c r="C23" i="22" s="1"/>
  <c r="C23" i="23" s="1"/>
  <c r="AE22" i="22" a="1"/>
  <c r="AE22" i="22" s="1"/>
  <c r="AE22" i="23" s="1"/>
  <c r="M22" i="22" a="1"/>
  <c r="M22" i="22" s="1"/>
  <c r="M22" i="23" s="1"/>
  <c r="C22" i="22" a="1"/>
  <c r="C22" i="22" s="1"/>
  <c r="C22" i="23" s="1"/>
  <c r="AE21" i="22" a="1"/>
  <c r="AE21" i="22" s="1"/>
  <c r="AE21" i="23" s="1"/>
  <c r="M21" i="22" a="1"/>
  <c r="M21" i="22" s="1"/>
  <c r="M21" i="23" s="1"/>
  <c r="C21" i="22" a="1"/>
  <c r="C21" i="22" s="1"/>
  <c r="C21" i="23" s="1"/>
  <c r="AE20" i="22" a="1"/>
  <c r="AE20" i="22" s="1"/>
  <c r="AE20" i="23" s="1"/>
  <c r="M20" i="22" a="1"/>
  <c r="M20" i="22" s="1"/>
  <c r="M20" i="23" s="1"/>
  <c r="C20" i="22" a="1"/>
  <c r="C20" i="22" s="1"/>
  <c r="C20" i="23" s="1"/>
  <c r="AE19" i="22" a="1"/>
  <c r="AE19" i="22" s="1"/>
  <c r="AE19" i="23" s="1"/>
  <c r="M19" i="22" a="1"/>
  <c r="M19" i="22" s="1"/>
  <c r="M19" i="23" s="1"/>
  <c r="C19" i="22" a="1"/>
  <c r="C19" i="22" s="1"/>
  <c r="C19" i="23" s="1"/>
  <c r="AE18" i="22" a="1"/>
  <c r="AE18" i="22" s="1"/>
  <c r="AE18" i="23" s="1"/>
  <c r="M18" i="22" a="1"/>
  <c r="M18" i="22" s="1"/>
  <c r="M18" i="23" s="1"/>
  <c r="C18" i="22" a="1"/>
  <c r="C18" i="22" s="1"/>
  <c r="C18" i="23" s="1"/>
  <c r="AE17" i="22" a="1"/>
  <c r="AE17" i="22" s="1"/>
  <c r="AE17" i="23" s="1"/>
  <c r="M17" i="22" a="1"/>
  <c r="M17" i="22" s="1"/>
  <c r="M17" i="23" s="1"/>
  <c r="C17" i="22" a="1"/>
  <c r="C17" i="22" s="1"/>
  <c r="C17" i="23" s="1"/>
  <c r="AE16" i="22" a="1"/>
  <c r="AE16" i="22" s="1"/>
  <c r="AE16" i="23" s="1"/>
  <c r="M16" i="22" a="1"/>
  <c r="M16" i="22" s="1"/>
  <c r="M16" i="23" s="1"/>
  <c r="C16" i="22" a="1"/>
  <c r="C16" i="22" s="1"/>
  <c r="C16" i="23" s="1"/>
  <c r="AE15" i="22" a="1"/>
  <c r="AE15" i="22" s="1"/>
  <c r="AE15" i="23" s="1"/>
  <c r="M15" i="22" a="1"/>
  <c r="M15" i="22" s="1"/>
  <c r="M15" i="23" s="1"/>
  <c r="C15" i="22" a="1"/>
  <c r="C15" i="22" s="1"/>
  <c r="C15" i="23" s="1"/>
  <c r="AE14" i="22" a="1"/>
  <c r="AE14" i="22" s="1"/>
  <c r="AE14" i="23" s="1"/>
  <c r="M14" i="22" a="1"/>
  <c r="M14" i="22" s="1"/>
  <c r="M14" i="23" s="1"/>
  <c r="C14" i="22" a="1"/>
  <c r="C14" i="22" s="1"/>
  <c r="C14" i="23" s="1"/>
  <c r="AE13" i="22" a="1"/>
  <c r="AE13" i="22" s="1"/>
  <c r="AE13" i="23" s="1"/>
  <c r="AJ54" i="22" a="1"/>
  <c r="AJ54" i="22" s="1"/>
  <c r="AJ54" i="23" s="1"/>
  <c r="F52" i="22" a="1"/>
  <c r="F52" i="22" s="1"/>
  <c r="F52" i="23" s="1"/>
  <c r="Z49" i="22" a="1"/>
  <c r="Z49" i="22" s="1"/>
  <c r="Z49" i="23" s="1"/>
  <c r="AJ46" i="22" a="1"/>
  <c r="AJ46" i="22" s="1"/>
  <c r="AJ46" i="23" s="1"/>
  <c r="F44" i="22" a="1"/>
  <c r="F44" i="22" s="1"/>
  <c r="F44" i="23" s="1"/>
  <c r="Z41" i="22" a="1"/>
  <c r="Z41" i="22" s="1"/>
  <c r="Z41" i="23" s="1"/>
  <c r="J39" i="22" a="1"/>
  <c r="J39" i="22" s="1"/>
  <c r="J39" i="23" s="1"/>
  <c r="Z38" i="22" a="1"/>
  <c r="Z38" i="22" s="1"/>
  <c r="Z38" i="23" s="1"/>
  <c r="AK37" i="22" a="1"/>
  <c r="AK37" i="22" s="1"/>
  <c r="AK37" i="23" s="1"/>
  <c r="M37" i="22" a="1"/>
  <c r="M37" i="22" s="1"/>
  <c r="M37" i="23" s="1"/>
  <c r="AJ36" i="22" a="1"/>
  <c r="AJ36" i="22" s="1"/>
  <c r="AJ36" i="23" s="1"/>
  <c r="M36" i="22" a="1"/>
  <c r="M36" i="22" s="1"/>
  <c r="M36" i="23" s="1"/>
  <c r="AL35" i="22" a="1"/>
  <c r="AL35" i="22" s="1"/>
  <c r="AL35" i="23" s="1"/>
  <c r="Z35" i="22" a="1"/>
  <c r="Z35" i="22" s="1"/>
  <c r="Z35" i="23" s="1"/>
  <c r="C35" i="22" a="1"/>
  <c r="C35" i="22" s="1"/>
  <c r="C35" i="23" s="1"/>
  <c r="AB34" i="22" a="1"/>
  <c r="AB34" i="22" s="1"/>
  <c r="AB34" i="23" s="1"/>
  <c r="F34" i="22" a="1"/>
  <c r="F34" i="22" s="1"/>
  <c r="F34" i="23" s="1"/>
  <c r="AE33" i="22" a="1"/>
  <c r="AE33" i="22" s="1"/>
  <c r="AE33" i="23" s="1"/>
  <c r="J33" i="22" a="1"/>
  <c r="J33" i="22" s="1"/>
  <c r="J33" i="23" s="1"/>
  <c r="AK32" i="22" a="1"/>
  <c r="AK32" i="22" s="1"/>
  <c r="AK32" i="23" s="1"/>
  <c r="Z32" i="22" a="1"/>
  <c r="Z32" i="22" s="1"/>
  <c r="Z32" i="23" s="1"/>
  <c r="E32" i="22" a="1"/>
  <c r="E32" i="22" s="1"/>
  <c r="E32" i="23" s="1"/>
  <c r="AH31" i="22" a="1"/>
  <c r="AH31" i="22" s="1"/>
  <c r="AH31" i="23" s="1"/>
  <c r="M31" i="22" a="1"/>
  <c r="M31" i="22" s="1"/>
  <c r="M31" i="23" s="1"/>
  <c r="AM30" i="22" a="1"/>
  <c r="AM30" i="22" s="1"/>
  <c r="AM30" i="23" s="1"/>
  <c r="AB30" i="22" a="1"/>
  <c r="AB30" i="22" s="1"/>
  <c r="AB30" i="23" s="1"/>
  <c r="G30" i="22" a="1"/>
  <c r="G30" i="22" s="1"/>
  <c r="G30" i="23" s="1"/>
  <c r="AJ29" i="22" a="1"/>
  <c r="AJ29" i="22" s="1"/>
  <c r="AJ29" i="23" s="1"/>
  <c r="O29" i="22" a="1"/>
  <c r="O29" i="22" s="1"/>
  <c r="O29" i="23" s="1"/>
  <c r="D29" i="22" a="1"/>
  <c r="D29" i="22" s="1"/>
  <c r="D29" i="23" s="1"/>
  <c r="AE28" i="22" a="1"/>
  <c r="AE28" i="22" s="1"/>
  <c r="AE28" i="23" s="1"/>
  <c r="L28" i="22" a="1"/>
  <c r="L28" i="22" s="1"/>
  <c r="L28" i="23" s="1"/>
  <c r="B28" i="22" a="1"/>
  <c r="B28" i="22" s="1"/>
  <c r="B28" i="23" s="1"/>
  <c r="AD27" i="22" a="1"/>
  <c r="AD27" i="22" s="1"/>
  <c r="AD27" i="23" s="1"/>
  <c r="L27" i="22" a="1"/>
  <c r="L27" i="22" s="1"/>
  <c r="L27" i="23" s="1"/>
  <c r="B27" i="22" a="1"/>
  <c r="B27" i="22" s="1"/>
  <c r="B27" i="23" s="1"/>
  <c r="AD26" i="22" a="1"/>
  <c r="AD26" i="22" s="1"/>
  <c r="AD26" i="23" s="1"/>
  <c r="L26" i="22" a="1"/>
  <c r="L26" i="22" s="1"/>
  <c r="L26" i="23" s="1"/>
  <c r="B26" i="22" a="1"/>
  <c r="B26" i="22" s="1"/>
  <c r="B26" i="23" s="1"/>
  <c r="AD25" i="22" a="1"/>
  <c r="AD25" i="22" s="1"/>
  <c r="AD25" i="23" s="1"/>
  <c r="L25" i="22" a="1"/>
  <c r="L25" i="22" s="1"/>
  <c r="L25" i="23" s="1"/>
  <c r="B25" i="22" a="1"/>
  <c r="B25" i="22" s="1"/>
  <c r="B25" i="23" s="1"/>
  <c r="AD24" i="22" a="1"/>
  <c r="AD24" i="22" s="1"/>
  <c r="AD24" i="23" s="1"/>
  <c r="L24" i="22" a="1"/>
  <c r="L24" i="22" s="1"/>
  <c r="L24" i="23" s="1"/>
  <c r="B24" i="22" a="1"/>
  <c r="B24" i="22" s="1"/>
  <c r="B24" i="23" s="1"/>
  <c r="AD23" i="22" a="1"/>
  <c r="AD23" i="22" s="1"/>
  <c r="AD23" i="23" s="1"/>
  <c r="L23" i="22" a="1"/>
  <c r="L23" i="22" s="1"/>
  <c r="L23" i="23" s="1"/>
  <c r="B23" i="22" a="1"/>
  <c r="B23" i="22" s="1"/>
  <c r="B23" i="23" s="1"/>
  <c r="AD22" i="22" a="1"/>
  <c r="AD22" i="22" s="1"/>
  <c r="AD22" i="23" s="1"/>
  <c r="L22" i="22" a="1"/>
  <c r="L22" i="22" s="1"/>
  <c r="L22" i="23" s="1"/>
  <c r="B22" i="22" a="1"/>
  <c r="B22" i="22" s="1"/>
  <c r="B22" i="23" s="1"/>
  <c r="AD21" i="22" a="1"/>
  <c r="AD21" i="22" s="1"/>
  <c r="AD21" i="23" s="1"/>
  <c r="L21" i="22" a="1"/>
  <c r="L21" i="22" s="1"/>
  <c r="L21" i="23" s="1"/>
  <c r="B21" i="22" a="1"/>
  <c r="B21" i="22" s="1"/>
  <c r="B21" i="23" s="1"/>
  <c r="AD20" i="22" a="1"/>
  <c r="AD20" i="22" s="1"/>
  <c r="AD20" i="23" s="1"/>
  <c r="L20" i="22" a="1"/>
  <c r="L20" i="22" s="1"/>
  <c r="L20" i="23" s="1"/>
  <c r="B20" i="22" a="1"/>
  <c r="B20" i="22" s="1"/>
  <c r="B20" i="23" s="1"/>
  <c r="AD19" i="22" a="1"/>
  <c r="AD19" i="22" s="1"/>
  <c r="AD19" i="23" s="1"/>
  <c r="L19" i="22" a="1"/>
  <c r="L19" i="22" s="1"/>
  <c r="L19" i="23" s="1"/>
  <c r="B19" i="22" a="1"/>
  <c r="B19" i="22" s="1"/>
  <c r="B19" i="23" s="1"/>
  <c r="AD18" i="22" a="1"/>
  <c r="AD18" i="22" s="1"/>
  <c r="AD18" i="23" s="1"/>
  <c r="L18" i="22" a="1"/>
  <c r="L18" i="22" s="1"/>
  <c r="L18" i="23" s="1"/>
  <c r="B18" i="22" a="1"/>
  <c r="B18" i="22" s="1"/>
  <c r="B18" i="23" s="1"/>
  <c r="Z54" i="22" a="1"/>
  <c r="Z54" i="22" s="1"/>
  <c r="Z54" i="23" s="1"/>
  <c r="AJ51" i="22" a="1"/>
  <c r="AJ51" i="22" s="1"/>
  <c r="AJ51" i="23" s="1"/>
  <c r="F49" i="22" a="1"/>
  <c r="F49" i="22" s="1"/>
  <c r="F49" i="23" s="1"/>
  <c r="Z46" i="22" a="1"/>
  <c r="Z46" i="22" s="1"/>
  <c r="Z46" i="23" s="1"/>
  <c r="AJ43" i="22" a="1"/>
  <c r="AJ43" i="22" s="1"/>
  <c r="AJ43" i="23" s="1"/>
  <c r="F41" i="22" a="1"/>
  <c r="F41" i="22" s="1"/>
  <c r="F41" i="23" s="1"/>
  <c r="G39" i="22" a="1"/>
  <c r="G39" i="22" s="1"/>
  <c r="G39" i="23" s="1"/>
  <c r="O38" i="22" a="1"/>
  <c r="O38" i="22" s="1"/>
  <c r="O38" i="23" s="1"/>
  <c r="AJ37" i="22" a="1"/>
  <c r="AJ37" i="22" s="1"/>
  <c r="AJ37" i="23" s="1"/>
  <c r="J37" i="22" a="1"/>
  <c r="J37" i="22" s="1"/>
  <c r="J37" i="23" s="1"/>
  <c r="AI36" i="22" a="1"/>
  <c r="AI36" i="22" s="1"/>
  <c r="AI36" i="23" s="1"/>
  <c r="K36" i="22" a="1"/>
  <c r="K36" i="22" s="1"/>
  <c r="K36" i="23" s="1"/>
  <c r="AK35" i="22" a="1"/>
  <c r="AK35" i="22" s="1"/>
  <c r="AK35" i="23" s="1"/>
  <c r="O35" i="22" a="1"/>
  <c r="O35" i="22" s="1"/>
  <c r="O35" i="23" s="1"/>
  <c r="AM34" i="22" a="1"/>
  <c r="AM34" i="22" s="1"/>
  <c r="AM34" i="23" s="1"/>
  <c r="AA34" i="22" a="1"/>
  <c r="AA34" i="22" s="1"/>
  <c r="AA34" i="23" s="1"/>
  <c r="E34" i="22" a="1"/>
  <c r="E34" i="22" s="1"/>
  <c r="E34" i="23" s="1"/>
  <c r="AC33" i="22" a="1"/>
  <c r="AC33" i="22" s="1"/>
  <c r="AC33" i="23" s="1"/>
  <c r="G33" i="22" a="1"/>
  <c r="G33" i="22" s="1"/>
  <c r="G33" i="23" s="1"/>
  <c r="AJ32" i="22" a="1"/>
  <c r="AJ32" i="22" s="1"/>
  <c r="AJ32" i="23" s="1"/>
  <c r="O32" i="22" a="1"/>
  <c r="O32" i="22" s="1"/>
  <c r="O32" i="23" s="1"/>
  <c r="D32" i="22" a="1"/>
  <c r="D32" i="22" s="1"/>
  <c r="D32" i="23" s="1"/>
  <c r="AE31" i="22" a="1"/>
  <c r="AE31" i="22" s="1"/>
  <c r="AE31" i="23" s="1"/>
  <c r="K31" i="22" a="1"/>
  <c r="K31" i="22" s="1"/>
  <c r="K31" i="23" s="1"/>
  <c r="AL30" i="22" a="1"/>
  <c r="AL30" i="22" s="1"/>
  <c r="AL30" i="23" s="1"/>
  <c r="AA30" i="22" a="1"/>
  <c r="AA30" i="22" s="1"/>
  <c r="AA30" i="23" s="1"/>
  <c r="F30" i="22" a="1"/>
  <c r="F30" i="22" s="1"/>
  <c r="F30" i="23" s="1"/>
  <c r="AI29" i="22" a="1"/>
  <c r="AI29" i="22" s="1"/>
  <c r="AI29" i="23" s="1"/>
  <c r="N29" i="22" a="1"/>
  <c r="N29" i="22" s="1"/>
  <c r="N29" i="23" s="1"/>
  <c r="C29" i="22" a="1"/>
  <c r="C29" i="22" s="1"/>
  <c r="C29" i="23" s="1"/>
  <c r="AC28" i="22" a="1"/>
  <c r="AC28" i="22" s="1"/>
  <c r="AC28" i="23" s="1"/>
  <c r="K28" i="22" a="1"/>
  <c r="K28" i="22" s="1"/>
  <c r="K28" i="23" s="1"/>
  <c r="AM27" i="22" a="1"/>
  <c r="AM27" i="22" s="1"/>
  <c r="AM27" i="23" s="1"/>
  <c r="AC27" i="22" a="1"/>
  <c r="AC27" i="22" s="1"/>
  <c r="AC27" i="23" s="1"/>
  <c r="K27" i="22" a="1"/>
  <c r="K27" i="22" s="1"/>
  <c r="K27" i="23" s="1"/>
  <c r="AM26" i="22" a="1"/>
  <c r="AM26" i="22" s="1"/>
  <c r="AM26" i="23" s="1"/>
  <c r="AC26" i="22" a="1"/>
  <c r="AC26" i="22" s="1"/>
  <c r="AC26" i="23" s="1"/>
  <c r="K26" i="22" a="1"/>
  <c r="K26" i="22" s="1"/>
  <c r="K26" i="23" s="1"/>
  <c r="AM25" i="22" a="1"/>
  <c r="AM25" i="22" s="1"/>
  <c r="AM25" i="23" s="1"/>
  <c r="AC25" i="22" a="1"/>
  <c r="AC25" i="22" s="1"/>
  <c r="AC25" i="23" s="1"/>
  <c r="K25" i="22" a="1"/>
  <c r="K25" i="22" s="1"/>
  <c r="K25" i="23" s="1"/>
  <c r="AM24" i="22" a="1"/>
  <c r="AM24" i="22" s="1"/>
  <c r="AM24" i="23" s="1"/>
  <c r="AC24" i="22" a="1"/>
  <c r="AC24" i="22" s="1"/>
  <c r="AC24" i="23" s="1"/>
  <c r="K24" i="22" a="1"/>
  <c r="K24" i="22" s="1"/>
  <c r="K24" i="23" s="1"/>
  <c r="AM23" i="22" a="1"/>
  <c r="AM23" i="22" s="1"/>
  <c r="AM23" i="23" s="1"/>
  <c r="AC23" i="22" a="1"/>
  <c r="AC23" i="22" s="1"/>
  <c r="AC23" i="23" s="1"/>
  <c r="K23" i="22" a="1"/>
  <c r="K23" i="22" s="1"/>
  <c r="K23" i="23" s="1"/>
  <c r="AM22" i="22" a="1"/>
  <c r="AM22" i="22" s="1"/>
  <c r="AM22" i="23" s="1"/>
  <c r="AC22" i="22" a="1"/>
  <c r="AC22" i="22" s="1"/>
  <c r="AC22" i="23" s="1"/>
  <c r="K22" i="22" a="1"/>
  <c r="K22" i="22" s="1"/>
  <c r="K22" i="23" s="1"/>
  <c r="AM21" i="22" a="1"/>
  <c r="AM21" i="22" s="1"/>
  <c r="AM21" i="23" s="1"/>
  <c r="AC21" i="22" a="1"/>
  <c r="AC21" i="22" s="1"/>
  <c r="AC21" i="23" s="1"/>
  <c r="K21" i="22" a="1"/>
  <c r="K21" i="22" s="1"/>
  <c r="K21" i="23" s="1"/>
  <c r="AM20" i="22" a="1"/>
  <c r="AM20" i="22" s="1"/>
  <c r="AM20" i="23" s="1"/>
  <c r="AC20" i="22" a="1"/>
  <c r="AC20" i="22" s="1"/>
  <c r="AC20" i="23" s="1"/>
  <c r="K20" i="22" a="1"/>
  <c r="K20" i="22" s="1"/>
  <c r="K20" i="23" s="1"/>
  <c r="AM19" i="22" a="1"/>
  <c r="AM19" i="22" s="1"/>
  <c r="AM19" i="23" s="1"/>
  <c r="AC19" i="22" a="1"/>
  <c r="AC19" i="22" s="1"/>
  <c r="AC19" i="23" s="1"/>
  <c r="K19" i="22" a="1"/>
  <c r="K19" i="22" s="1"/>
  <c r="K19" i="23" s="1"/>
  <c r="AM18" i="22" a="1"/>
  <c r="AM18" i="22" s="1"/>
  <c r="AM18" i="23" s="1"/>
  <c r="AC18" i="22" a="1"/>
  <c r="AC18" i="22" s="1"/>
  <c r="AC18" i="23" s="1"/>
  <c r="K18" i="22" a="1"/>
  <c r="K18" i="22" s="1"/>
  <c r="K18" i="23" s="1"/>
  <c r="AM17" i="22" a="1"/>
  <c r="AM17" i="22" s="1"/>
  <c r="AM17" i="23" s="1"/>
  <c r="AC17" i="22" a="1"/>
  <c r="AC17" i="22" s="1"/>
  <c r="AC17" i="23" s="1"/>
  <c r="K17" i="22" a="1"/>
  <c r="K17" i="22" s="1"/>
  <c r="K17" i="23" s="1"/>
  <c r="AM16" i="22" a="1"/>
  <c r="AM16" i="22" s="1"/>
  <c r="AM16" i="23" s="1"/>
  <c r="AC16" i="22" a="1"/>
  <c r="AC16" i="22" s="1"/>
  <c r="AC16" i="23" s="1"/>
  <c r="K16" i="22" a="1"/>
  <c r="K16" i="22" s="1"/>
  <c r="K16" i="23" s="1"/>
  <c r="AM15" i="22" a="1"/>
  <c r="AM15" i="22" s="1"/>
  <c r="AM15" i="23" s="1"/>
  <c r="AC15" i="22" a="1"/>
  <c r="AC15" i="22" s="1"/>
  <c r="AC15" i="23" s="1"/>
  <c r="K15" i="22" a="1"/>
  <c r="K15" i="22" s="1"/>
  <c r="K15" i="23" s="1"/>
  <c r="AM14" i="22" a="1"/>
  <c r="AM14" i="22" s="1"/>
  <c r="AM14" i="23" s="1"/>
  <c r="AC14" i="22" a="1"/>
  <c r="AC14" i="22" s="1"/>
  <c r="AC14" i="23" s="1"/>
  <c r="K14" i="22" a="1"/>
  <c r="K14" i="22" s="1"/>
  <c r="K14" i="23" s="1"/>
  <c r="F54" i="22" a="1"/>
  <c r="F54" i="22" s="1"/>
  <c r="F54" i="23" s="1"/>
  <c r="Z51" i="22" a="1"/>
  <c r="Z51" i="22" s="1"/>
  <c r="Z51" i="23" s="1"/>
  <c r="AJ48" i="22" a="1"/>
  <c r="AJ48" i="22" s="1"/>
  <c r="AJ48" i="23" s="1"/>
  <c r="F46" i="22" a="1"/>
  <c r="F46" i="22" s="1"/>
  <c r="F46" i="23" s="1"/>
  <c r="Z43" i="22" a="1"/>
  <c r="Z43" i="22" s="1"/>
  <c r="Z43" i="23" s="1"/>
  <c r="AJ40" i="22" a="1"/>
  <c r="AJ40" i="22" s="1"/>
  <c r="AJ40" i="23" s="1"/>
  <c r="F39" i="22" a="1"/>
  <c r="F39" i="22" s="1"/>
  <c r="F39" i="23" s="1"/>
  <c r="J38" i="22" a="1"/>
  <c r="J38" i="22" s="1"/>
  <c r="J38" i="23" s="1"/>
  <c r="AI37" i="22" a="1"/>
  <c r="AI37" i="22" s="1"/>
  <c r="AI37" i="23" s="1"/>
  <c r="G37" i="22" a="1"/>
  <c r="G37" i="22" s="1"/>
  <c r="G37" i="23" s="1"/>
  <c r="AE36" i="22" a="1"/>
  <c r="AE36" i="22" s="1"/>
  <c r="AE36" i="23" s="1"/>
  <c r="J36" i="22" a="1"/>
  <c r="J36" i="22" s="1"/>
  <c r="J36" i="23" s="1"/>
  <c r="AJ35" i="22" a="1"/>
  <c r="AJ35" i="22" s="1"/>
  <c r="AJ35" i="23" s="1"/>
  <c r="M35" i="22" a="1"/>
  <c r="M35" i="22" s="1"/>
  <c r="M35" i="23" s="1"/>
  <c r="AL34" i="22" a="1"/>
  <c r="AL34" i="22" s="1"/>
  <c r="AL34" i="23" s="1"/>
  <c r="Z34" i="22" a="1"/>
  <c r="Z34" i="22" s="1"/>
  <c r="Z34" i="23" s="1"/>
  <c r="C34" i="22" a="1"/>
  <c r="C34" i="22" s="1"/>
  <c r="C34" i="23" s="1"/>
  <c r="AB33" i="22" a="1"/>
  <c r="AB33" i="22" s="1"/>
  <c r="AB33" i="23" s="1"/>
  <c r="F33" i="22" a="1"/>
  <c r="F33" i="22" s="1"/>
  <c r="F33" i="23" s="1"/>
  <c r="AI32" i="22" a="1"/>
  <c r="AI32" i="22" s="1"/>
  <c r="AI32" i="23" s="1"/>
  <c r="N32" i="22" a="1"/>
  <c r="N32" i="22" s="1"/>
  <c r="N32" i="23" s="1"/>
  <c r="C32" i="22" a="1"/>
  <c r="C32" i="22" s="1"/>
  <c r="C32" i="23" s="1"/>
  <c r="AJ53" i="22" a="1"/>
  <c r="AJ53" i="22" s="1"/>
  <c r="AJ53" i="23" s="1"/>
  <c r="F51" i="22" a="1"/>
  <c r="F51" i="22" s="1"/>
  <c r="F51" i="23" s="1"/>
  <c r="Z48" i="22" a="1"/>
  <c r="Z48" i="22" s="1"/>
  <c r="Z48" i="23" s="1"/>
  <c r="AJ45" i="22" a="1"/>
  <c r="AJ45" i="22" s="1"/>
  <c r="AJ45" i="23" s="1"/>
  <c r="F43" i="22" a="1"/>
  <c r="F43" i="22" s="1"/>
  <c r="F43" i="23" s="1"/>
  <c r="Z40" i="22" a="1"/>
  <c r="Z40" i="22" s="1"/>
  <c r="Z40" i="23" s="1"/>
  <c r="AL38" i="22" a="1"/>
  <c r="AL38" i="22" s="1"/>
  <c r="AL38" i="23" s="1"/>
  <c r="G38" i="22" a="1"/>
  <c r="G38" i="22" s="1"/>
  <c r="G38" i="23" s="1"/>
  <c r="AE37" i="22" a="1"/>
  <c r="AE37" i="22" s="1"/>
  <c r="AE37" i="23" s="1"/>
  <c r="F37" i="22" a="1"/>
  <c r="F37" i="22" s="1"/>
  <c r="F37" i="23" s="1"/>
  <c r="AC36" i="22" a="1"/>
  <c r="AC36" i="22" s="1"/>
  <c r="AC36" i="23" s="1"/>
  <c r="G36" i="22" a="1"/>
  <c r="G36" i="22" s="1"/>
  <c r="G36" i="23" s="1"/>
  <c r="AI35" i="22" a="1"/>
  <c r="AI35" i="22" s="1"/>
  <c r="AI35" i="23" s="1"/>
  <c r="K35" i="22" a="1"/>
  <c r="K35" i="22" s="1"/>
  <c r="K35" i="23" s="1"/>
  <c r="AK34" i="22" a="1"/>
  <c r="AK34" i="22" s="1"/>
  <c r="AK34" i="23" s="1"/>
  <c r="O34" i="22" a="1"/>
  <c r="O34" i="22" s="1"/>
  <c r="O34" i="23" s="1"/>
  <c r="AM33" i="22" a="1"/>
  <c r="AM33" i="22" s="1"/>
  <c r="AM33" i="23" s="1"/>
  <c r="AA33" i="22" a="1"/>
  <c r="AA33" i="22" s="1"/>
  <c r="AA33" i="23" s="1"/>
  <c r="E33" i="22" a="1"/>
  <c r="E33" i="22" s="1"/>
  <c r="E33" i="23" s="1"/>
  <c r="AH32" i="22" a="1"/>
  <c r="AH32" i="22" s="1"/>
  <c r="AH32" i="23" s="1"/>
  <c r="M32" i="22" a="1"/>
  <c r="M32" i="22" s="1"/>
  <c r="M32" i="23" s="1"/>
  <c r="AM31" i="22" a="1"/>
  <c r="AM31" i="22" s="1"/>
  <c r="AM31" i="23" s="1"/>
  <c r="AB31" i="22" a="1"/>
  <c r="AB31" i="22" s="1"/>
  <c r="AB31" i="23" s="1"/>
  <c r="G31" i="22" a="1"/>
  <c r="G31" i="22" s="1"/>
  <c r="G31" i="23" s="1"/>
  <c r="AJ30" i="22" a="1"/>
  <c r="AJ30" i="22" s="1"/>
  <c r="AJ30" i="23" s="1"/>
  <c r="O30" i="22" a="1"/>
  <c r="O30" i="22" s="1"/>
  <c r="O30" i="23" s="1"/>
  <c r="D30" i="22" a="1"/>
  <c r="D30" i="22" s="1"/>
  <c r="D30" i="23" s="1"/>
  <c r="AE29" i="22" a="1"/>
  <c r="AE29" i="22" s="1"/>
  <c r="AE29" i="23" s="1"/>
  <c r="K29" i="22" a="1"/>
  <c r="K29" i="22" s="1"/>
  <c r="K29" i="23" s="1"/>
  <c r="AL28" i="22" a="1"/>
  <c r="AL28" i="22" s="1"/>
  <c r="AL28" i="23" s="1"/>
  <c r="AA28" i="22" a="1"/>
  <c r="AA28" i="22" s="1"/>
  <c r="AA28" i="23" s="1"/>
  <c r="G28" i="22" a="1"/>
  <c r="G28" i="22" s="1"/>
  <c r="G28" i="23" s="1"/>
  <c r="AK27" i="22" a="1"/>
  <c r="AK27" i="22" s="1"/>
  <c r="AK27" i="23" s="1"/>
  <c r="AA27" i="22" a="1"/>
  <c r="AA27" i="22" s="1"/>
  <c r="AA27" i="23" s="1"/>
  <c r="G27" i="22" a="1"/>
  <c r="G27" i="22" s="1"/>
  <c r="G27" i="23" s="1"/>
  <c r="AK26" i="22" a="1"/>
  <c r="AK26" i="22" s="1"/>
  <c r="AK26" i="23" s="1"/>
  <c r="AA26" i="22" a="1"/>
  <c r="AA26" i="22" s="1"/>
  <c r="AA26" i="23" s="1"/>
  <c r="G26" i="22" a="1"/>
  <c r="G26" i="22" s="1"/>
  <c r="G26" i="23" s="1"/>
  <c r="AK25" i="22" a="1"/>
  <c r="AK25" i="22" s="1"/>
  <c r="AK25" i="23" s="1"/>
  <c r="AA25" i="22" a="1"/>
  <c r="AA25" i="22" s="1"/>
  <c r="AA25" i="23" s="1"/>
  <c r="G25" i="22" a="1"/>
  <c r="G25" i="22" s="1"/>
  <c r="G25" i="23" s="1"/>
  <c r="AK24" i="22" a="1"/>
  <c r="AK24" i="22" s="1"/>
  <c r="AK24" i="23" s="1"/>
  <c r="AA24" i="22" a="1"/>
  <c r="AA24" i="22" s="1"/>
  <c r="AA24" i="23" s="1"/>
  <c r="G24" i="22" a="1"/>
  <c r="G24" i="22" s="1"/>
  <c r="G24" i="23" s="1"/>
  <c r="AK23" i="22" a="1"/>
  <c r="AK23" i="22" s="1"/>
  <c r="AK23" i="23" s="1"/>
  <c r="AA23" i="22" a="1"/>
  <c r="AA23" i="22" s="1"/>
  <c r="AA23" i="23" s="1"/>
  <c r="G23" i="22" a="1"/>
  <c r="G23" i="22" s="1"/>
  <c r="G23" i="23" s="1"/>
  <c r="AK22" i="22" a="1"/>
  <c r="AK22" i="22" s="1"/>
  <c r="AK22" i="23" s="1"/>
  <c r="AA22" i="22" a="1"/>
  <c r="AA22" i="22" s="1"/>
  <c r="AA22" i="23" s="1"/>
  <c r="G22" i="22" a="1"/>
  <c r="G22" i="22" s="1"/>
  <c r="G22" i="23" s="1"/>
  <c r="AK21" i="22" a="1"/>
  <c r="AK21" i="22" s="1"/>
  <c r="AK21" i="23" s="1"/>
  <c r="AA21" i="22" a="1"/>
  <c r="AA21" i="22" s="1"/>
  <c r="AA21" i="23" s="1"/>
  <c r="G21" i="22" a="1"/>
  <c r="G21" i="22" s="1"/>
  <c r="G21" i="23" s="1"/>
  <c r="AK20" i="22" a="1"/>
  <c r="AK20" i="22" s="1"/>
  <c r="AK20" i="23" s="1"/>
  <c r="AA20" i="22" a="1"/>
  <c r="AA20" i="22" s="1"/>
  <c r="AA20" i="23" s="1"/>
  <c r="G20" i="22" a="1"/>
  <c r="G20" i="22" s="1"/>
  <c r="G20" i="23" s="1"/>
  <c r="AK19" i="22" a="1"/>
  <c r="AK19" i="22" s="1"/>
  <c r="AK19" i="23" s="1"/>
  <c r="AA19" i="22" a="1"/>
  <c r="AA19" i="22" s="1"/>
  <c r="AA19" i="23" s="1"/>
  <c r="G19" i="22" a="1"/>
  <c r="G19" i="22" s="1"/>
  <c r="G19" i="23" s="1"/>
  <c r="AK18" i="22" a="1"/>
  <c r="AK18" i="22" s="1"/>
  <c r="AK18" i="23" s="1"/>
  <c r="AA18" i="22" a="1"/>
  <c r="AA18" i="22" s="1"/>
  <c r="AA18" i="23" s="1"/>
  <c r="G18" i="22" a="1"/>
  <c r="G18" i="22" s="1"/>
  <c r="G18" i="23" s="1"/>
  <c r="AK17" i="22" a="1"/>
  <c r="AK17" i="22" s="1"/>
  <c r="AK17" i="23" s="1"/>
  <c r="AA17" i="22" a="1"/>
  <c r="AA17" i="22" s="1"/>
  <c r="AA17" i="23" s="1"/>
  <c r="G17" i="22" a="1"/>
  <c r="G17" i="22" s="1"/>
  <c r="G17" i="23" s="1"/>
  <c r="AK16" i="22" a="1"/>
  <c r="AK16" i="22" s="1"/>
  <c r="AK16" i="23" s="1"/>
  <c r="AA16" i="22" a="1"/>
  <c r="AA16" i="22" s="1"/>
  <c r="AA16" i="23" s="1"/>
  <c r="G16" i="22" a="1"/>
  <c r="G16" i="22" s="1"/>
  <c r="G16" i="23" s="1"/>
  <c r="AK15" i="22" a="1"/>
  <c r="AK15" i="22" s="1"/>
  <c r="AK15" i="23" s="1"/>
  <c r="AA15" i="22" a="1"/>
  <c r="AA15" i="22" s="1"/>
  <c r="AA15" i="23" s="1"/>
  <c r="G15" i="22" a="1"/>
  <c r="G15" i="22" s="1"/>
  <c r="G15" i="23" s="1"/>
  <c r="AK14" i="22" a="1"/>
  <c r="AK14" i="22" s="1"/>
  <c r="AK14" i="23" s="1"/>
  <c r="AA14" i="22" a="1"/>
  <c r="AA14" i="22" s="1"/>
  <c r="AA14" i="23" s="1"/>
  <c r="G14" i="22" a="1"/>
  <c r="G14" i="22" s="1"/>
  <c r="G14" i="23" s="1"/>
  <c r="AK13" i="22" a="1"/>
  <c r="AK13" i="22" s="1"/>
  <c r="AK13" i="23" s="1"/>
  <c r="AA13" i="22" a="1"/>
  <c r="AA13" i="22" s="1"/>
  <c r="AA13" i="23" s="1"/>
  <c r="G13" i="22" a="1"/>
  <c r="G13" i="22" s="1"/>
  <c r="G13" i="23" s="1"/>
  <c r="AK12" i="22" a="1"/>
  <c r="AK12" i="22" s="1"/>
  <c r="AK12" i="23" s="1"/>
  <c r="AA12" i="22" a="1"/>
  <c r="AA12" i="22" s="1"/>
  <c r="AA12" i="23" s="1"/>
  <c r="G12" i="22" a="1"/>
  <c r="G12" i="22" s="1"/>
  <c r="G12" i="23" s="1"/>
  <c r="AK11" i="22" a="1"/>
  <c r="AK11" i="22" s="1"/>
  <c r="AK11" i="23" s="1"/>
  <c r="AA11" i="22" a="1"/>
  <c r="AA11" i="22" s="1"/>
  <c r="AA11" i="23" s="1"/>
  <c r="G11" i="22" a="1"/>
  <c r="G11" i="22" s="1"/>
  <c r="G11" i="23" s="1"/>
  <c r="AK10" i="22" a="1"/>
  <c r="AK10" i="22" s="1"/>
  <c r="AK10" i="23" s="1"/>
  <c r="AA10" i="22" a="1"/>
  <c r="AA10" i="22" s="1"/>
  <c r="AA10" i="23" s="1"/>
  <c r="G10" i="22" a="1"/>
  <c r="G10" i="22" s="1"/>
  <c r="G10" i="23" s="1"/>
  <c r="AK9" i="22" a="1"/>
  <c r="AK9" i="22" s="1"/>
  <c r="AK9" i="23" s="1"/>
  <c r="AA9" i="22" a="1"/>
  <c r="AA9" i="22" s="1"/>
  <c r="AA9" i="23" s="1"/>
  <c r="G9" i="22" a="1"/>
  <c r="G9" i="22" s="1"/>
  <c r="G9" i="23" s="1"/>
  <c r="AK8" i="22" a="1"/>
  <c r="AK8" i="22" s="1"/>
  <c r="AK8" i="23" s="1"/>
  <c r="AA8" i="22" a="1"/>
  <c r="AA8" i="22" s="1"/>
  <c r="AA8" i="23" s="1"/>
  <c r="G8" i="22" a="1"/>
  <c r="G8" i="22" s="1"/>
  <c r="G8" i="23" s="1"/>
  <c r="AK7" i="22" a="1"/>
  <c r="AK7" i="22" s="1"/>
  <c r="AK7" i="23" s="1"/>
  <c r="AA7" i="22" a="1"/>
  <c r="AA7" i="22" s="1"/>
  <c r="AA7" i="23" s="1"/>
  <c r="G7" i="22" a="1"/>
  <c r="G7" i="22" s="1"/>
  <c r="G7" i="23" s="1"/>
  <c r="AK6" i="22" a="1"/>
  <c r="AK6" i="22" s="1"/>
  <c r="AK6" i="23" s="1"/>
  <c r="AA6" i="22" a="1"/>
  <c r="AA6" i="22" s="1"/>
  <c r="AA6" i="23" s="1"/>
  <c r="G6" i="22" a="1"/>
  <c r="G6" i="22" s="1"/>
  <c r="G6" i="23" s="1"/>
  <c r="AC31" i="22" a="1"/>
  <c r="AC31" i="22" s="1"/>
  <c r="AC31" i="23" s="1"/>
  <c r="AB28" i="22" a="1"/>
  <c r="AB28" i="22" s="1"/>
  <c r="AB28" i="23" s="1"/>
  <c r="AL25" i="22" a="1"/>
  <c r="AL25" i="22" s="1"/>
  <c r="AL25" i="23" s="1"/>
  <c r="J23" i="22" a="1"/>
  <c r="J23" i="22" s="1"/>
  <c r="J23" i="23" s="1"/>
  <c r="AB20" i="22" a="1"/>
  <c r="AB20" i="22" s="1"/>
  <c r="AB20" i="23" s="1"/>
  <c r="AL17" i="22" a="1"/>
  <c r="AL17" i="22" s="1"/>
  <c r="AL17" i="23" s="1"/>
  <c r="AJ16" i="22" a="1"/>
  <c r="AJ16" i="22" s="1"/>
  <c r="AJ16" i="23" s="1"/>
  <c r="AL15" i="22" a="1"/>
  <c r="AL15" i="22" s="1"/>
  <c r="AL15" i="23" s="1"/>
  <c r="B15" i="22" a="1"/>
  <c r="B15" i="22" s="1"/>
  <c r="B15" i="23" s="1"/>
  <c r="F14" i="22" a="1"/>
  <c r="F14" i="22" s="1"/>
  <c r="F14" i="23" s="1"/>
  <c r="Z13" i="22" a="1"/>
  <c r="Z13" i="22" s="1"/>
  <c r="Z13" i="23" s="1"/>
  <c r="C13" i="22" a="1"/>
  <c r="C13" i="22" s="1"/>
  <c r="C13" i="23" s="1"/>
  <c r="AD12" i="22" a="1"/>
  <c r="AD12" i="22" s="1"/>
  <c r="AD12" i="23" s="1"/>
  <c r="K12" i="22" a="1"/>
  <c r="K12" i="22" s="1"/>
  <c r="K12" i="23" s="1"/>
  <c r="AL11" i="22" a="1"/>
  <c r="AL11" i="22" s="1"/>
  <c r="AL11" i="23" s="1"/>
  <c r="Z11" i="22" a="1"/>
  <c r="Z11" i="22" s="1"/>
  <c r="Z11" i="23" s="1"/>
  <c r="E11" i="22" a="1"/>
  <c r="E11" i="22" s="1"/>
  <c r="E11" i="23" s="1"/>
  <c r="AH10" i="22" a="1"/>
  <c r="AH10" i="22" s="1"/>
  <c r="AH10" i="23" s="1"/>
  <c r="M10" i="22" a="1"/>
  <c r="M10" i="22" s="1"/>
  <c r="M10" i="23" s="1"/>
  <c r="B10" i="22" a="1"/>
  <c r="B10" i="22" s="1"/>
  <c r="B10" i="23" s="1"/>
  <c r="AC9" i="22" a="1"/>
  <c r="AC9" i="22" s="1"/>
  <c r="AC9" i="23" s="1"/>
  <c r="J9" i="22" a="1"/>
  <c r="J9" i="22" s="1"/>
  <c r="J9" i="23" s="1"/>
  <c r="J31" i="22" a="1"/>
  <c r="J31" i="22" s="1"/>
  <c r="J31" i="23" s="1"/>
  <c r="J28" i="22" a="1"/>
  <c r="J28" i="22" s="1"/>
  <c r="J28" i="23" s="1"/>
  <c r="AB25" i="22" a="1"/>
  <c r="AB25" i="22" s="1"/>
  <c r="AB25" i="23" s="1"/>
  <c r="AL22" i="22" a="1"/>
  <c r="AL22" i="22" s="1"/>
  <c r="AL22" i="23" s="1"/>
  <c r="J20" i="22" a="1"/>
  <c r="J20" i="22" s="1"/>
  <c r="J20" i="23" s="1"/>
  <c r="AD17" i="22" a="1"/>
  <c r="AD17" i="22" s="1"/>
  <c r="AD17" i="23" s="1"/>
  <c r="AD16" i="22" a="1"/>
  <c r="AD16" i="22" s="1"/>
  <c r="AD16" i="23" s="1"/>
  <c r="AJ15" i="22" a="1"/>
  <c r="AJ15" i="22" s="1"/>
  <c r="AJ15" i="23" s="1"/>
  <c r="AL14" i="22" a="1"/>
  <c r="AL14" i="22" s="1"/>
  <c r="AL14" i="23" s="1"/>
  <c r="B14" i="22" a="1"/>
  <c r="B14" i="22" s="1"/>
  <c r="B14" i="23" s="1"/>
  <c r="N13" i="22" a="1"/>
  <c r="N13" i="22" s="1"/>
  <c r="N13" i="23" s="1"/>
  <c r="B13" i="22" a="1"/>
  <c r="B13" i="22" s="1"/>
  <c r="B13" i="23" s="1"/>
  <c r="AC12" i="22" a="1"/>
  <c r="AC12" i="22" s="1"/>
  <c r="AC12" i="23" s="1"/>
  <c r="J12" i="22" a="1"/>
  <c r="J12" i="22" s="1"/>
  <c r="J12" i="23" s="1"/>
  <c r="AJ11" i="22" a="1"/>
  <c r="AJ11" i="22" s="1"/>
  <c r="AJ11" i="23" s="1"/>
  <c r="O11" i="22" a="1"/>
  <c r="O11" i="22" s="1"/>
  <c r="O11" i="23" s="1"/>
  <c r="D11" i="22" a="1"/>
  <c r="D11" i="22" s="1"/>
  <c r="D11" i="23" s="1"/>
  <c r="AE10" i="22" a="1"/>
  <c r="AE10" i="22" s="1"/>
  <c r="AE10" i="23" s="1"/>
  <c r="L10" i="22" a="1"/>
  <c r="L10" i="22" s="1"/>
  <c r="L10" i="23" s="1"/>
  <c r="AM9" i="22" a="1"/>
  <c r="AM9" i="22" s="1"/>
  <c r="AM9" i="23" s="1"/>
  <c r="AB9" i="22" a="1"/>
  <c r="AB9" i="22" s="1"/>
  <c r="AB9" i="23" s="1"/>
  <c r="F9" i="22" a="1"/>
  <c r="F9" i="22" s="1"/>
  <c r="F9" i="23" s="1"/>
  <c r="AK30" i="22" a="1"/>
  <c r="AK30" i="22" s="1"/>
  <c r="AK30" i="23" s="1"/>
  <c r="AL27" i="22" a="1"/>
  <c r="AL27" i="22" s="1"/>
  <c r="AL27" i="23" s="1"/>
  <c r="J25" i="22" a="1"/>
  <c r="J25" i="22" s="1"/>
  <c r="J25" i="23" s="1"/>
  <c r="AB22" i="22" a="1"/>
  <c r="AB22" i="22" s="1"/>
  <c r="AB22" i="23" s="1"/>
  <c r="AL19" i="22" a="1"/>
  <c r="AL19" i="22" s="1"/>
  <c r="AL19" i="23" s="1"/>
  <c r="AB17" i="22" a="1"/>
  <c r="AB17" i="22" s="1"/>
  <c r="AB17" i="23" s="1"/>
  <c r="AB16" i="22" a="1"/>
  <c r="AB16" i="22" s="1"/>
  <c r="AB16" i="23" s="1"/>
  <c r="AD15" i="22" a="1"/>
  <c r="AD15" i="22" s="1"/>
  <c r="AD15" i="23" s="1"/>
  <c r="AJ14" i="22" a="1"/>
  <c r="AJ14" i="22" s="1"/>
  <c r="AJ14" i="23" s="1"/>
  <c r="AM13" i="22" a="1"/>
  <c r="AM13" i="22" s="1"/>
  <c r="AM13" i="23" s="1"/>
  <c r="M13" i="22" a="1"/>
  <c r="M13" i="22" s="1"/>
  <c r="M13" i="23" s="1"/>
  <c r="AM12" i="22" a="1"/>
  <c r="AM12" i="22" s="1"/>
  <c r="AM12" i="23" s="1"/>
  <c r="AB12" i="22" a="1"/>
  <c r="AB12" i="22" s="1"/>
  <c r="AB12" i="23" s="1"/>
  <c r="F12" i="22" a="1"/>
  <c r="F12" i="22" s="1"/>
  <c r="F12" i="23" s="1"/>
  <c r="AI11" i="22" a="1"/>
  <c r="AI11" i="22" s="1"/>
  <c r="AI11" i="23" s="1"/>
  <c r="N11" i="22" a="1"/>
  <c r="N11" i="22" s="1"/>
  <c r="N11" i="23" s="1"/>
  <c r="C11" i="22" a="1"/>
  <c r="C11" i="22" s="1"/>
  <c r="C11" i="23" s="1"/>
  <c r="AD10" i="22" a="1"/>
  <c r="AD10" i="22" s="1"/>
  <c r="AD10" i="23" s="1"/>
  <c r="K10" i="22" a="1"/>
  <c r="K10" i="22" s="1"/>
  <c r="K10" i="23" s="1"/>
  <c r="AL9" i="22" a="1"/>
  <c r="AL9" i="22" s="1"/>
  <c r="AL9" i="23" s="1"/>
  <c r="Z9" i="22" a="1"/>
  <c r="Z9" i="22" s="1"/>
  <c r="Z9" i="23" s="1"/>
  <c r="Z30" i="22" a="1"/>
  <c r="Z30" i="22" s="1"/>
  <c r="Z30" i="23" s="1"/>
  <c r="AB27" i="22" a="1"/>
  <c r="AB27" i="22" s="1"/>
  <c r="AB27" i="23" s="1"/>
  <c r="AL24" i="22" a="1"/>
  <c r="AL24" i="22" s="1"/>
  <c r="AL24" i="23" s="1"/>
  <c r="J22" i="22" a="1"/>
  <c r="J22" i="22" s="1"/>
  <c r="J22" i="23" s="1"/>
  <c r="AB19" i="22" a="1"/>
  <c r="AB19" i="22" s="1"/>
  <c r="AB19" i="23" s="1"/>
  <c r="L17" i="22" a="1"/>
  <c r="L17" i="22" s="1"/>
  <c r="L17" i="23" s="1"/>
  <c r="Z16" i="22" a="1"/>
  <c r="Z16" i="22" s="1"/>
  <c r="Z16" i="23" s="1"/>
  <c r="AB15" i="22" a="1"/>
  <c r="AB15" i="22" s="1"/>
  <c r="AB15" i="23" s="1"/>
  <c r="AD14" i="22" a="1"/>
  <c r="AD14" i="22" s="1"/>
  <c r="AD14" i="23" s="1"/>
  <c r="AL13" i="22" a="1"/>
  <c r="AL13" i="22" s="1"/>
  <c r="AL13" i="23" s="1"/>
  <c r="L13" i="22" a="1"/>
  <c r="L13" i="22" s="1"/>
  <c r="L13" i="23" s="1"/>
  <c r="AL12" i="22" a="1"/>
  <c r="AL12" i="22" s="1"/>
  <c r="AL12" i="23" s="1"/>
  <c r="Z12" i="22" a="1"/>
  <c r="Z12" i="22" s="1"/>
  <c r="Z12" i="23" s="1"/>
  <c r="E12" i="22" a="1"/>
  <c r="E12" i="22" s="1"/>
  <c r="E12" i="23" s="1"/>
  <c r="AH11" i="22" a="1"/>
  <c r="AH11" i="22" s="1"/>
  <c r="AH11" i="23" s="1"/>
  <c r="M11" i="22" a="1"/>
  <c r="M11" i="22" s="1"/>
  <c r="M11" i="23" s="1"/>
  <c r="B11" i="22" a="1"/>
  <c r="B11" i="22" s="1"/>
  <c r="B11" i="23" s="1"/>
  <c r="AC10" i="22" a="1"/>
  <c r="AC10" i="22" s="1"/>
  <c r="AC10" i="23" s="1"/>
  <c r="J10" i="22" a="1"/>
  <c r="J10" i="22" s="1"/>
  <c r="J10" i="23" s="1"/>
  <c r="AJ9" i="22" a="1"/>
  <c r="AJ9" i="22" s="1"/>
  <c r="AJ9" i="23" s="1"/>
  <c r="O9" i="22" a="1"/>
  <c r="O9" i="22" s="1"/>
  <c r="O9" i="23" s="1"/>
  <c r="D9" i="22" a="1"/>
  <c r="D9" i="22" s="1"/>
  <c r="D9" i="23" s="1"/>
  <c r="AE8" i="22" a="1"/>
  <c r="AE8" i="22" s="1"/>
  <c r="AE8" i="23" s="1"/>
  <c r="L8" i="22" a="1"/>
  <c r="L8" i="22" s="1"/>
  <c r="L8" i="23" s="1"/>
  <c r="AM7" i="22" a="1"/>
  <c r="AM7" i="22" s="1"/>
  <c r="AM7" i="23" s="1"/>
  <c r="AB7" i="22" a="1"/>
  <c r="AB7" i="22" s="1"/>
  <c r="AB7" i="23" s="1"/>
  <c r="F7" i="22" a="1"/>
  <c r="F7" i="22" s="1"/>
  <c r="F7" i="23" s="1"/>
  <c r="AI6" i="22" a="1"/>
  <c r="AI6" i="22" s="1"/>
  <c r="AI6" i="23" s="1"/>
  <c r="N6" i="22" a="1"/>
  <c r="N6" i="22" s="1"/>
  <c r="N6" i="23" s="1"/>
  <c r="C6" i="22" a="1"/>
  <c r="C6" i="22" s="1"/>
  <c r="C6" i="23" s="1"/>
  <c r="E30" i="22" a="1"/>
  <c r="E30" i="22" s="1"/>
  <c r="E30" i="23" s="1"/>
  <c r="J27" i="22" a="1"/>
  <c r="J27" i="22" s="1"/>
  <c r="J27" i="23" s="1"/>
  <c r="AB24" i="22" a="1"/>
  <c r="AB24" i="22" s="1"/>
  <c r="AB24" i="23" s="1"/>
  <c r="AL21" i="22" a="1"/>
  <c r="AL21" i="22" s="1"/>
  <c r="AL21" i="23" s="1"/>
  <c r="J19" i="22" a="1"/>
  <c r="J19" i="22" s="1"/>
  <c r="J19" i="23" s="1"/>
  <c r="J17" i="22" a="1"/>
  <c r="J17" i="22" s="1"/>
  <c r="J17" i="23" s="1"/>
  <c r="L16" i="22" a="1"/>
  <c r="L16" i="22" s="1"/>
  <c r="L16" i="23" s="1"/>
  <c r="Z15" i="22" a="1"/>
  <c r="Z15" i="22" s="1"/>
  <c r="Z15" i="23" s="1"/>
  <c r="AB14" i="22" a="1"/>
  <c r="AB14" i="22" s="1"/>
  <c r="AB14" i="23" s="1"/>
  <c r="AJ13" i="22" a="1"/>
  <c r="AJ13" i="22" s="1"/>
  <c r="AJ13" i="23" s="1"/>
  <c r="K13" i="22" a="1"/>
  <c r="K13" i="22" s="1"/>
  <c r="K13" i="23" s="1"/>
  <c r="AJ12" i="22" a="1"/>
  <c r="AJ12" i="22" s="1"/>
  <c r="AJ12" i="23" s="1"/>
  <c r="O12" i="22" a="1"/>
  <c r="O12" i="22" s="1"/>
  <c r="O12" i="23" s="1"/>
  <c r="D12" i="22" a="1"/>
  <c r="D12" i="22" s="1"/>
  <c r="D12" i="23" s="1"/>
  <c r="AE11" i="22" a="1"/>
  <c r="AE11" i="22" s="1"/>
  <c r="AE11" i="23" s="1"/>
  <c r="L11" i="22" a="1"/>
  <c r="L11" i="22" s="1"/>
  <c r="L11" i="23" s="1"/>
  <c r="AM10" i="22" a="1"/>
  <c r="AM10" i="22" s="1"/>
  <c r="AM10" i="23" s="1"/>
  <c r="AB10" i="22" a="1"/>
  <c r="AB10" i="22" s="1"/>
  <c r="AB10" i="23" s="1"/>
  <c r="F10" i="22" a="1"/>
  <c r="F10" i="22" s="1"/>
  <c r="F10" i="23" s="1"/>
  <c r="AI9" i="22" a="1"/>
  <c r="AI9" i="22" s="1"/>
  <c r="AI9" i="23" s="1"/>
  <c r="AH29" i="22" a="1"/>
  <c r="AH29" i="22" s="1"/>
  <c r="AH29" i="23" s="1"/>
  <c r="AL26" i="22" a="1"/>
  <c r="AL26" i="22" s="1"/>
  <c r="AL26" i="23" s="1"/>
  <c r="J24" i="22" a="1"/>
  <c r="J24" i="22" s="1"/>
  <c r="J24" i="23" s="1"/>
  <c r="AB21" i="22" a="1"/>
  <c r="AB21" i="22" s="1"/>
  <c r="AB21" i="23" s="1"/>
  <c r="AL18" i="22" a="1"/>
  <c r="AL18" i="22" s="1"/>
  <c r="AL18" i="23" s="1"/>
  <c r="F17" i="22" a="1"/>
  <c r="F17" i="22" s="1"/>
  <c r="F17" i="23" s="1"/>
  <c r="J16" i="22" a="1"/>
  <c r="J16" i="22" s="1"/>
  <c r="J16" i="23" s="1"/>
  <c r="L15" i="22" a="1"/>
  <c r="L15" i="22" s="1"/>
  <c r="L15" i="23" s="1"/>
  <c r="Z14" i="22" a="1"/>
  <c r="Z14" i="22" s="1"/>
  <c r="Z14" i="23" s="1"/>
  <c r="AD13" i="22" a="1"/>
  <c r="AD13" i="22" s="1"/>
  <c r="AD13" i="23" s="1"/>
  <c r="J13" i="22" a="1"/>
  <c r="J13" i="22" s="1"/>
  <c r="J13" i="23" s="1"/>
  <c r="AI12" i="22" a="1"/>
  <c r="AI12" i="22" s="1"/>
  <c r="AI12" i="23" s="1"/>
  <c r="N12" i="22" a="1"/>
  <c r="N12" i="22" s="1"/>
  <c r="N12" i="23" s="1"/>
  <c r="C12" i="22" a="1"/>
  <c r="C12" i="22" s="1"/>
  <c r="C12" i="23" s="1"/>
  <c r="AD11" i="22" a="1"/>
  <c r="AD11" i="22" s="1"/>
  <c r="AD11" i="23" s="1"/>
  <c r="K11" i="22" a="1"/>
  <c r="K11" i="22" s="1"/>
  <c r="K11" i="23" s="1"/>
  <c r="AL10" i="22" a="1"/>
  <c r="AL10" i="22" s="1"/>
  <c r="AL10" i="23" s="1"/>
  <c r="Z10" i="22" a="1"/>
  <c r="Z10" i="22" s="1"/>
  <c r="Z10" i="23" s="1"/>
  <c r="E10" i="22" a="1"/>
  <c r="E10" i="22" s="1"/>
  <c r="E10" i="23" s="1"/>
  <c r="AH9" i="22" a="1"/>
  <c r="AH9" i="22" s="1"/>
  <c r="AH9" i="23" s="1"/>
  <c r="M9" i="22" a="1"/>
  <c r="M9" i="22" s="1"/>
  <c r="M9" i="23" s="1"/>
  <c r="B9" i="22" a="1"/>
  <c r="B9" i="22" s="1"/>
  <c r="B9" i="23" s="1"/>
  <c r="AM28" i="22" a="1"/>
  <c r="AM28" i="22" s="1"/>
  <c r="AM28" i="23" s="1"/>
  <c r="J26" i="22" a="1"/>
  <c r="J26" i="22" s="1"/>
  <c r="J26" i="23" s="1"/>
  <c r="AB23" i="22" a="1"/>
  <c r="AB23" i="22" s="1"/>
  <c r="AB23" i="23" s="1"/>
  <c r="AL20" i="22" a="1"/>
  <c r="AL20" i="22" s="1"/>
  <c r="AL20" i="23" s="1"/>
  <c r="J18" i="22" a="1"/>
  <c r="J18" i="22" s="1"/>
  <c r="J18" i="23" s="1"/>
  <c r="AL16" i="22" a="1"/>
  <c r="AL16" i="22" s="1"/>
  <c r="AL16" i="23" s="1"/>
  <c r="B16" i="22" a="1"/>
  <c r="B16" i="22" s="1"/>
  <c r="B16" i="23" s="1"/>
  <c r="F15" i="22" a="1"/>
  <c r="F15" i="22" s="1"/>
  <c r="F15" i="23" s="1"/>
  <c r="J14" i="22" a="1"/>
  <c r="J14" i="22" s="1"/>
  <c r="J14" i="23" s="1"/>
  <c r="AB13" i="22" a="1"/>
  <c r="AB13" i="22" s="1"/>
  <c r="AB13" i="23" s="1"/>
  <c r="D13" i="22" a="1"/>
  <c r="D13" i="22" s="1"/>
  <c r="D13" i="23" s="1"/>
  <c r="AE12" i="22" a="1"/>
  <c r="AE12" i="22" s="1"/>
  <c r="AE12" i="23" s="1"/>
  <c r="L12" i="22" a="1"/>
  <c r="L12" i="22" s="1"/>
  <c r="L12" i="23" s="1"/>
  <c r="AM11" i="22" a="1"/>
  <c r="AM11" i="22" s="1"/>
  <c r="AM11" i="23" s="1"/>
  <c r="AB11" i="22" a="1"/>
  <c r="AB11" i="22" s="1"/>
  <c r="AB11" i="23" s="1"/>
  <c r="F11" i="22" a="1"/>
  <c r="F11" i="22" s="1"/>
  <c r="F11" i="23" s="1"/>
  <c r="AI10" i="22" a="1"/>
  <c r="AI10" i="22" s="1"/>
  <c r="AI10" i="23" s="1"/>
  <c r="N10" i="22" a="1"/>
  <c r="N10" i="22" s="1"/>
  <c r="N10" i="23" s="1"/>
  <c r="C10" i="22" a="1"/>
  <c r="C10" i="22" s="1"/>
  <c r="C10" i="23" s="1"/>
  <c r="AD9" i="22" a="1"/>
  <c r="AD9" i="22" s="1"/>
  <c r="AD9" i="23" s="1"/>
  <c r="K9" i="22" a="1"/>
  <c r="K9" i="22" s="1"/>
  <c r="K9" i="23" s="1"/>
  <c r="M6" i="22" a="1"/>
  <c r="M6" i="22" s="1"/>
  <c r="M6" i="23" s="1"/>
  <c r="AJ6" i="22" a="1"/>
  <c r="AJ6" i="22" s="1"/>
  <c r="AJ6" i="23" s="1"/>
  <c r="K7" i="22" a="1"/>
  <c r="K7" i="22" s="1"/>
  <c r="K7" i="23" s="1"/>
  <c r="AE7" i="22" a="1"/>
  <c r="AE7" i="22" s="1"/>
  <c r="AE7" i="23" s="1"/>
  <c r="E8" i="22" a="1"/>
  <c r="E8" i="22" s="1"/>
  <c r="E8" i="23" s="1"/>
  <c r="AB8" i="22" a="1"/>
  <c r="AB8" i="22" s="1"/>
  <c r="AB8" i="23" s="1"/>
  <c r="C9" i="22" a="1"/>
  <c r="C9" i="22" s="1"/>
  <c r="C9" i="23" s="1"/>
  <c r="J11" i="22" a="1"/>
  <c r="J11" i="22" s="1"/>
  <c r="J11" i="23" s="1"/>
  <c r="J15" i="22" a="1"/>
  <c r="J15" i="22" s="1"/>
  <c r="J15" i="23" s="1"/>
  <c r="AI7" i="22" a="1"/>
  <c r="AI7" i="22" s="1"/>
  <c r="AI7" i="23" s="1"/>
  <c r="J8" i="22" a="1"/>
  <c r="J8" i="22" s="1"/>
  <c r="J8" i="23" s="1"/>
  <c r="AD8" i="22" a="1"/>
  <c r="AD8" i="22" s="1"/>
  <c r="AD8" i="23" s="1"/>
  <c r="L9" i="22" a="1"/>
  <c r="L9" i="22" s="1"/>
  <c r="L9" i="23" s="1"/>
  <c r="B12" i="22" a="1"/>
  <c r="B12" i="22" s="1"/>
  <c r="B12" i="23" s="1"/>
  <c r="B17" i="22" a="1"/>
  <c r="B17" i="22" s="1"/>
  <c r="B17" i="23" s="1"/>
  <c r="AJ7" i="22" a="1"/>
  <c r="AJ7" i="22" s="1"/>
  <c r="AJ7" i="23" s="1"/>
  <c r="K8" i="22" a="1"/>
  <c r="K8" i="22" s="1"/>
  <c r="K8" i="23" s="1"/>
  <c r="AH8" i="22" a="1"/>
  <c r="AH8" i="22" s="1"/>
  <c r="AH8" i="23" s="1"/>
  <c r="N9" i="22" a="1"/>
  <c r="N9" i="22" s="1"/>
  <c r="N9" i="23" s="1"/>
  <c r="M12" i="22" a="1"/>
  <c r="M12" i="22" s="1"/>
  <c r="M12" i="23" s="1"/>
  <c r="AB18" i="22" a="1"/>
  <c r="AB18" i="22" s="1"/>
  <c r="AB18" i="23" s="1"/>
  <c r="O7" i="22" a="1"/>
  <c r="O7" i="22" s="1"/>
  <c r="O7" i="23" s="1"/>
  <c r="AL7" i="22" a="1"/>
  <c r="AL7" i="22" s="1"/>
  <c r="AL7" i="23" s="1"/>
  <c r="M8" i="22" a="1"/>
  <c r="M8" i="22" s="1"/>
  <c r="M8" i="23" s="1"/>
  <c r="AI8" i="22" a="1"/>
  <c r="AI8" i="22" s="1"/>
  <c r="AI8" i="23" s="1"/>
  <c r="AE9" i="22" a="1"/>
  <c r="AE9" i="22" s="1"/>
  <c r="AE9" i="23" s="1"/>
  <c r="AH12" i="22" a="1"/>
  <c r="AH12" i="22" s="1"/>
  <c r="AH12" i="23" s="1"/>
  <c r="J21" i="22" a="1"/>
  <c r="J21" i="22" s="1"/>
  <c r="J21" i="23" s="1"/>
  <c r="B8" i="22" a="1"/>
  <c r="B8" i="22" s="1"/>
  <c r="B8" i="23" s="1"/>
  <c r="N8" i="22" a="1"/>
  <c r="N8" i="22" s="1"/>
  <c r="N8" i="23" s="1"/>
  <c r="AJ8" i="22" a="1"/>
  <c r="AJ8" i="22" s="1"/>
  <c r="AJ8" i="23" s="1"/>
  <c r="D10" i="22" a="1"/>
  <c r="D10" i="22" s="1"/>
  <c r="D10" i="23" s="1"/>
  <c r="F13" i="22" a="1"/>
  <c r="F13" i="22" s="1"/>
  <c r="F13" i="23" s="1"/>
  <c r="AL23" i="22" a="1"/>
  <c r="AL23" i="22" s="1"/>
  <c r="AL23" i="23" s="1"/>
  <c r="C8" i="22" a="1"/>
  <c r="C8" i="22" s="1"/>
  <c r="C8" i="23" s="1"/>
  <c r="O8" i="22" a="1"/>
  <c r="O8" i="22" s="1"/>
  <c r="O8" i="23" s="1"/>
  <c r="AL8" i="22" a="1"/>
  <c r="AL8" i="22" s="1"/>
  <c r="AL8" i="23" s="1"/>
  <c r="O10" i="22" a="1"/>
  <c r="O10" i="22" s="1"/>
  <c r="O10" i="23" s="1"/>
  <c r="AC13" i="22" a="1"/>
  <c r="AC13" i="22" s="1"/>
  <c r="AC13" i="23" s="1"/>
  <c r="AB26" i="22" a="1"/>
  <c r="AB26" i="22" s="1"/>
  <c r="AB26" i="23" s="1"/>
  <c r="Z8" i="22" a="1"/>
  <c r="Z8" i="22" s="1"/>
  <c r="Z8" i="23" s="1"/>
  <c r="AM8" i="22" a="1"/>
  <c r="AM8" i="22" s="1"/>
  <c r="AM8" i="23" s="1"/>
  <c r="AJ10" i="22" a="1"/>
  <c r="AJ10" i="22" s="1"/>
  <c r="AJ10" i="23" s="1"/>
  <c r="L14" i="22" a="1"/>
  <c r="L14" i="22" s="1"/>
  <c r="L14" i="23" s="1"/>
  <c r="M29" i="22" a="1"/>
  <c r="M29" i="22" s="1"/>
  <c r="M29" i="23" s="1"/>
  <c r="AF15" i="23"/>
  <c r="AF17" i="23"/>
  <c r="AF20" i="23"/>
  <c r="P28" i="23"/>
  <c r="AF29" i="23"/>
  <c r="H34" i="23"/>
  <c r="H41" i="23"/>
  <c r="AF49" i="23"/>
  <c r="P54" i="23"/>
  <c r="AF55" i="23"/>
  <c r="AF34" i="23"/>
  <c r="AF36" i="23"/>
  <c r="P41" i="23"/>
  <c r="AF46" i="23"/>
  <c r="AF50" i="23"/>
  <c r="AF56" i="22"/>
  <c r="AF56" i="23" s="1"/>
  <c r="P56" i="22"/>
  <c r="P56" i="23" s="1"/>
  <c r="AF55" i="22"/>
  <c r="P55" i="22"/>
  <c r="P55" i="23" s="1"/>
  <c r="W56" i="22"/>
  <c r="W56" i="23" s="1"/>
  <c r="V56" i="22"/>
  <c r="V56" i="23" s="1"/>
  <c r="U56" i="22"/>
  <c r="U56" i="23" s="1"/>
  <c r="T56" i="22"/>
  <c r="T56" i="23" s="1"/>
  <c r="S56" i="22"/>
  <c r="S56" i="23" s="1"/>
  <c r="W55" i="22"/>
  <c r="W55" i="23" s="1"/>
  <c r="V55" i="22"/>
  <c r="V55" i="23" s="1"/>
  <c r="U55" i="22"/>
  <c r="U55" i="23" s="1"/>
  <c r="T55" i="22"/>
  <c r="T55" i="23" s="1"/>
  <c r="S55" i="22"/>
  <c r="S55" i="23" s="1"/>
  <c r="P54" i="22"/>
  <c r="AF53" i="22"/>
  <c r="AF53" i="23" s="1"/>
  <c r="AF51" i="22"/>
  <c r="AF51" i="23" s="1"/>
  <c r="P51" i="22"/>
  <c r="P51" i="23" s="1"/>
  <c r="AF50" i="22"/>
  <c r="P50" i="22"/>
  <c r="P50" i="23" s="1"/>
  <c r="AF49" i="22"/>
  <c r="P49" i="22"/>
  <c r="P49" i="23" s="1"/>
  <c r="AF48" i="22"/>
  <c r="AF48" i="23" s="1"/>
  <c r="P52" i="22"/>
  <c r="P52" i="23" s="1"/>
  <c r="W51" i="22"/>
  <c r="W51" i="23" s="1"/>
  <c r="V51" i="22"/>
  <c r="V51" i="23" s="1"/>
  <c r="U51" i="22"/>
  <c r="U51" i="23" s="1"/>
  <c r="T51" i="22"/>
  <c r="T51" i="23" s="1"/>
  <c r="S51" i="22"/>
  <c r="S51" i="23" s="1"/>
  <c r="W50" i="22"/>
  <c r="W50" i="23" s="1"/>
  <c r="V50" i="22"/>
  <c r="V50" i="23" s="1"/>
  <c r="U50" i="22"/>
  <c r="U50" i="23" s="1"/>
  <c r="T50" i="22"/>
  <c r="T50" i="23" s="1"/>
  <c r="S50" i="22"/>
  <c r="S50" i="23" s="1"/>
  <c r="W49" i="22"/>
  <c r="W49" i="23" s="1"/>
  <c r="V49" i="22"/>
  <c r="V49" i="23" s="1"/>
  <c r="U49" i="22"/>
  <c r="U49" i="23" s="1"/>
  <c r="T49" i="22"/>
  <c r="T49" i="23" s="1"/>
  <c r="S49" i="22"/>
  <c r="S49" i="23" s="1"/>
  <c r="W48" i="22"/>
  <c r="W48" i="23" s="1"/>
  <c r="V48" i="22"/>
  <c r="V48" i="23" s="1"/>
  <c r="U48" i="22"/>
  <c r="U48" i="23" s="1"/>
  <c r="T48" i="22"/>
  <c r="T48" i="23" s="1"/>
  <c r="P48" i="22"/>
  <c r="P48" i="23" s="1"/>
  <c r="AF42" i="22"/>
  <c r="AF42" i="23" s="1"/>
  <c r="P42" i="22"/>
  <c r="P42" i="23" s="1"/>
  <c r="AF41" i="22"/>
  <c r="AF41" i="23" s="1"/>
  <c r="P41" i="22"/>
  <c r="AF40" i="22"/>
  <c r="AF40" i="23" s="1"/>
  <c r="P40" i="22"/>
  <c r="P40" i="23" s="1"/>
  <c r="AF39" i="22"/>
  <c r="AF39" i="23" s="1"/>
  <c r="P39" i="22"/>
  <c r="P39" i="23" s="1"/>
  <c r="AF38" i="22"/>
  <c r="AF38" i="23" s="1"/>
  <c r="P38" i="22"/>
  <c r="P38" i="23" s="1"/>
  <c r="AF37" i="22"/>
  <c r="AF37" i="23" s="1"/>
  <c r="P37" i="22"/>
  <c r="P37" i="23" s="1"/>
  <c r="AF36" i="22"/>
  <c r="P36" i="22"/>
  <c r="P36" i="23" s="1"/>
  <c r="AF35" i="22"/>
  <c r="AF35" i="23" s="1"/>
  <c r="P35" i="22"/>
  <c r="P35" i="23" s="1"/>
  <c r="AF34" i="22"/>
  <c r="P32" i="22"/>
  <c r="P32" i="23" s="1"/>
  <c r="AF31" i="22"/>
  <c r="AF31" i="23" s="1"/>
  <c r="P31" i="22"/>
  <c r="P31" i="23" s="1"/>
  <c r="AF30" i="22"/>
  <c r="AF30" i="23" s="1"/>
  <c r="P30" i="22"/>
  <c r="P30" i="23" s="1"/>
  <c r="AF29" i="22"/>
  <c r="AF28" i="22"/>
  <c r="AF28" i="23" s="1"/>
  <c r="P28" i="22"/>
  <c r="AF27" i="22"/>
  <c r="AF27" i="23" s="1"/>
  <c r="P27" i="22"/>
  <c r="P27" i="23" s="1"/>
  <c r="P26" i="22"/>
  <c r="P26" i="23" s="1"/>
  <c r="AF25" i="22"/>
  <c r="AF25" i="23" s="1"/>
  <c r="P25" i="22"/>
  <c r="P25" i="23" s="1"/>
  <c r="P34" i="22"/>
  <c r="P34" i="23" s="1"/>
  <c r="W32" i="22"/>
  <c r="W32" i="23" s="1"/>
  <c r="V32" i="22"/>
  <c r="V32" i="23" s="1"/>
  <c r="U32" i="22"/>
  <c r="U32" i="23" s="1"/>
  <c r="T32" i="22"/>
  <c r="T32" i="23" s="1"/>
  <c r="S32" i="22"/>
  <c r="S32" i="23" s="1"/>
  <c r="W31" i="22"/>
  <c r="W31" i="23" s="1"/>
  <c r="V31" i="22"/>
  <c r="V31" i="23" s="1"/>
  <c r="U31" i="22"/>
  <c r="U31" i="23" s="1"/>
  <c r="T31" i="22"/>
  <c r="T31" i="23" s="1"/>
  <c r="S31" i="22"/>
  <c r="S31" i="23" s="1"/>
  <c r="W30" i="22"/>
  <c r="W30" i="23" s="1"/>
  <c r="V30" i="22"/>
  <c r="V30" i="23" s="1"/>
  <c r="U30" i="22"/>
  <c r="U30" i="23" s="1"/>
  <c r="T30" i="22"/>
  <c r="T30" i="23" s="1"/>
  <c r="S30" i="22"/>
  <c r="S30" i="23" s="1"/>
  <c r="W29" i="22"/>
  <c r="W29" i="23" s="1"/>
  <c r="V29" i="22"/>
  <c r="V29" i="23" s="1"/>
  <c r="T29" i="22"/>
  <c r="T29" i="23" s="1"/>
  <c r="S29" i="22"/>
  <c r="S29" i="23" s="1"/>
  <c r="W28" i="22"/>
  <c r="W28" i="23" s="1"/>
  <c r="V28" i="22"/>
  <c r="V28" i="23" s="1"/>
  <c r="U28" i="22"/>
  <c r="U28" i="23" s="1"/>
  <c r="T28" i="22"/>
  <c r="T28" i="23" s="1"/>
  <c r="S28" i="22"/>
  <c r="S28" i="23" s="1"/>
  <c r="W27" i="22"/>
  <c r="W27" i="23" s="1"/>
  <c r="V27" i="22"/>
  <c r="V27" i="23" s="1"/>
  <c r="U27" i="22"/>
  <c r="U27" i="23" s="1"/>
  <c r="T27" i="22"/>
  <c r="T27" i="23" s="1"/>
  <c r="S27" i="22"/>
  <c r="S27" i="23" s="1"/>
  <c r="W26" i="22"/>
  <c r="W26" i="23" s="1"/>
  <c r="V26" i="22"/>
  <c r="V26" i="23" s="1"/>
  <c r="U26" i="22"/>
  <c r="U26" i="23" s="1"/>
  <c r="T26" i="22"/>
  <c r="T26" i="23" s="1"/>
  <c r="S26" i="22"/>
  <c r="S26" i="23" s="1"/>
  <c r="W25" i="22"/>
  <c r="W25" i="23" s="1"/>
  <c r="V25" i="22"/>
  <c r="V25" i="23" s="1"/>
  <c r="U25" i="22"/>
  <c r="U25" i="23" s="1"/>
  <c r="T25" i="22"/>
  <c r="T25" i="23" s="1"/>
  <c r="S25" i="22"/>
  <c r="S25" i="23" s="1"/>
  <c r="W24" i="22"/>
  <c r="W24" i="23" s="1"/>
  <c r="U24" i="22"/>
  <c r="U24" i="23" s="1"/>
  <c r="S24" i="22"/>
  <c r="S24" i="23" s="1"/>
  <c r="V23" i="22"/>
  <c r="V23" i="23" s="1"/>
  <c r="T23" i="22"/>
  <c r="T23" i="23" s="1"/>
  <c r="P7" i="22"/>
  <c r="P7" i="23" s="1"/>
  <c r="S6" i="22"/>
  <c r="S6" i="23" s="1"/>
  <c r="T6" i="22"/>
  <c r="V6" i="22"/>
  <c r="W6" i="22"/>
  <c r="W6" i="23" s="1"/>
  <c r="S7" i="22"/>
  <c r="S7" i="23" s="1"/>
  <c r="T7" i="22"/>
  <c r="U7" i="22"/>
  <c r="U7" i="23" s="1"/>
  <c r="V7" i="22"/>
  <c r="T8" i="22"/>
  <c r="U9" i="22"/>
  <c r="U9" i="23" s="1"/>
  <c r="V9" i="22"/>
  <c r="W9" i="22"/>
  <c r="W9" i="23" s="1"/>
  <c r="U10" i="22"/>
  <c r="U10" i="23" s="1"/>
  <c r="V10" i="22"/>
  <c r="S11" i="22"/>
  <c r="S11" i="23" s="1"/>
  <c r="U11" i="22"/>
  <c r="U11" i="23" s="1"/>
  <c r="V11" i="22"/>
  <c r="W11" i="22"/>
  <c r="W11" i="23" s="1"/>
  <c r="S12" i="22"/>
  <c r="S12" i="23" s="1"/>
  <c r="T12" i="22"/>
  <c r="U12" i="22"/>
  <c r="U12" i="23" s="1"/>
  <c r="V12" i="22"/>
  <c r="W12" i="22"/>
  <c r="W12" i="23" s="1"/>
  <c r="S13" i="22"/>
  <c r="S13" i="23" s="1"/>
  <c r="U13" i="22"/>
  <c r="U13" i="23" s="1"/>
  <c r="W13" i="22"/>
  <c r="W13" i="23" s="1"/>
  <c r="S14" i="22"/>
  <c r="S14" i="23" s="1"/>
  <c r="U14" i="22"/>
  <c r="U14" i="23" s="1"/>
  <c r="V14" i="22"/>
  <c r="W14" i="22"/>
  <c r="W14" i="23" s="1"/>
  <c r="S15" i="22"/>
  <c r="S15" i="23" s="1"/>
  <c r="T15" i="22"/>
  <c r="U15" i="22"/>
  <c r="U15" i="23" s="1"/>
  <c r="V15" i="22"/>
  <c r="W15" i="22"/>
  <c r="W15" i="23" s="1"/>
  <c r="S16" i="22"/>
  <c r="S16" i="23" s="1"/>
  <c r="T16" i="22"/>
  <c r="U16" i="22"/>
  <c r="U16" i="23" s="1"/>
  <c r="V16" i="22"/>
  <c r="W16" i="22"/>
  <c r="W16" i="23" s="1"/>
  <c r="S17" i="22"/>
  <c r="S17" i="23" s="1"/>
  <c r="T17" i="22"/>
  <c r="U17" i="22"/>
  <c r="U17" i="23" s="1"/>
  <c r="V17" i="22"/>
  <c r="W17" i="22"/>
  <c r="W17" i="23" s="1"/>
  <c r="S18" i="22"/>
  <c r="S18" i="23" s="1"/>
  <c r="T18" i="22"/>
  <c r="U18" i="22"/>
  <c r="U18" i="23" s="1"/>
  <c r="V18" i="22"/>
  <c r="W18" i="22"/>
  <c r="W18" i="23" s="1"/>
  <c r="S19" i="22"/>
  <c r="S19" i="23" s="1"/>
  <c r="T19" i="22"/>
  <c r="U19" i="22"/>
  <c r="U19" i="23" s="1"/>
  <c r="V19" i="22"/>
  <c r="W19" i="22"/>
  <c r="W19" i="23" s="1"/>
  <c r="S20" i="22"/>
  <c r="S20" i="23" s="1"/>
  <c r="T20" i="22"/>
  <c r="U20" i="22"/>
  <c r="U20" i="23" s="1"/>
  <c r="V20" i="22"/>
  <c r="W20" i="22"/>
  <c r="W20" i="23" s="1"/>
  <c r="S21" i="22"/>
  <c r="S21" i="23" s="1"/>
  <c r="T21" i="22"/>
  <c r="U21" i="22"/>
  <c r="U21" i="23" s="1"/>
  <c r="V21" i="22"/>
  <c r="W21" i="22"/>
  <c r="W21" i="23" s="1"/>
  <c r="S22" i="22"/>
  <c r="S22" i="23" s="1"/>
  <c r="T22" i="22"/>
  <c r="U22" i="22"/>
  <c r="U22" i="23" s="1"/>
  <c r="V22" i="22"/>
  <c r="W22" i="22"/>
  <c r="W22" i="23" s="1"/>
  <c r="AF24" i="22"/>
  <c r="AF24" i="23" s="1"/>
  <c r="U8" i="22" l="1"/>
  <c r="U8" i="23" s="1"/>
  <c r="U6" i="22"/>
  <c r="U6" i="23" s="1"/>
  <c r="T11" i="22"/>
  <c r="P6" i="22"/>
  <c r="P6" i="23" s="1"/>
  <c r="T9" i="22"/>
  <c r="S9" i="22"/>
  <c r="S9" i="23" s="1"/>
  <c r="T10" i="22"/>
  <c r="AR10" i="22" s="1"/>
  <c r="AR10" i="23" s="1"/>
  <c r="S8" i="22"/>
  <c r="S8" i="23" s="1"/>
  <c r="T13" i="22"/>
  <c r="V13" i="22"/>
  <c r="AT13" i="22" s="1"/>
  <c r="AT13" i="23" s="1"/>
  <c r="W8" i="22"/>
  <c r="W8" i="23" s="1"/>
  <c r="V8" i="22"/>
  <c r="S10" i="22"/>
  <c r="S10" i="23" s="1"/>
  <c r="AF26" i="22"/>
  <c r="AF26" i="23" s="1"/>
  <c r="U29" i="22"/>
  <c r="U29" i="23" s="1"/>
  <c r="T14" i="22"/>
  <c r="T14" i="23" s="1"/>
  <c r="W7" i="22"/>
  <c r="W7" i="23" s="1"/>
  <c r="W10" i="22"/>
  <c r="W10" i="23" s="1"/>
  <c r="P29" i="22"/>
  <c r="P29" i="23" s="1"/>
  <c r="AS7" i="22"/>
  <c r="AS7" i="23" s="1"/>
  <c r="AS11" i="22"/>
  <c r="AS11" i="23" s="1"/>
  <c r="AS10" i="22"/>
  <c r="AS10" i="23" s="1"/>
  <c r="AS9" i="22"/>
  <c r="AS9" i="23" s="1"/>
  <c r="AQ7" i="22"/>
  <c r="AQ7" i="23" s="1"/>
  <c r="AU6" i="22"/>
  <c r="AU6" i="23" s="1"/>
  <c r="AQ6" i="22"/>
  <c r="AQ6" i="23" s="1"/>
  <c r="AS17" i="22"/>
  <c r="AS17" i="23" s="1"/>
  <c r="AS16" i="22"/>
  <c r="AS16" i="23" s="1"/>
  <c r="AS15" i="22"/>
  <c r="AS15" i="23" s="1"/>
  <c r="AS14" i="22"/>
  <c r="AS14" i="23" s="1"/>
  <c r="AS13" i="22"/>
  <c r="AS13" i="23" s="1"/>
  <c r="AS12" i="22"/>
  <c r="AS12" i="23" s="1"/>
  <c r="AQ14" i="22"/>
  <c r="AQ14" i="23" s="1"/>
  <c r="AU13" i="22"/>
  <c r="AU13" i="23" s="1"/>
  <c r="AQ13" i="22"/>
  <c r="AQ13" i="23" s="1"/>
  <c r="AU12" i="22"/>
  <c r="AU12" i="23" s="1"/>
  <c r="AQ12" i="22"/>
  <c r="AQ12" i="23" s="1"/>
  <c r="AU11" i="22"/>
  <c r="AU11" i="23" s="1"/>
  <c r="AQ11" i="22"/>
  <c r="AQ11" i="23" s="1"/>
  <c r="AQ16" i="22"/>
  <c r="AQ16" i="23" s="1"/>
  <c r="AU15" i="22"/>
  <c r="AU15" i="23" s="1"/>
  <c r="AQ15" i="22"/>
  <c r="AQ15" i="23" s="1"/>
  <c r="AU14" i="22"/>
  <c r="AU14" i="23" s="1"/>
  <c r="AU9" i="22"/>
  <c r="AU9" i="23" s="1"/>
  <c r="AS22" i="22"/>
  <c r="AS22" i="23" s="1"/>
  <c r="AS21" i="22"/>
  <c r="AS21" i="23" s="1"/>
  <c r="AS20" i="22"/>
  <c r="AS20" i="23" s="1"/>
  <c r="AS19" i="22"/>
  <c r="AS19" i="23" s="1"/>
  <c r="AS18" i="22"/>
  <c r="AS18" i="23" s="1"/>
  <c r="AU22" i="22"/>
  <c r="AU22" i="23" s="1"/>
  <c r="AQ22" i="22"/>
  <c r="AQ22" i="23" s="1"/>
  <c r="AT22" i="22"/>
  <c r="AT22" i="23" s="1"/>
  <c r="V22" i="23"/>
  <c r="AR22" i="22"/>
  <c r="AR22" i="23" s="1"/>
  <c r="T22" i="23"/>
  <c r="AU21" i="22"/>
  <c r="AU21" i="23" s="1"/>
  <c r="AQ21" i="22"/>
  <c r="AQ21" i="23" s="1"/>
  <c r="AT21" i="22"/>
  <c r="AT21" i="23" s="1"/>
  <c r="V21" i="23"/>
  <c r="AR21" i="22"/>
  <c r="AR21" i="23" s="1"/>
  <c r="T21" i="23"/>
  <c r="AU20" i="22"/>
  <c r="AU20" i="23" s="1"/>
  <c r="AQ20" i="22"/>
  <c r="AQ20" i="23" s="1"/>
  <c r="AT20" i="22"/>
  <c r="AT20" i="23" s="1"/>
  <c r="V20" i="23"/>
  <c r="AR20" i="22"/>
  <c r="AR20" i="23" s="1"/>
  <c r="T20" i="23"/>
  <c r="AU19" i="22"/>
  <c r="AU19" i="23" s="1"/>
  <c r="AQ19" i="22"/>
  <c r="AQ19" i="23" s="1"/>
  <c r="AT19" i="22"/>
  <c r="AT19" i="23" s="1"/>
  <c r="V19" i="23"/>
  <c r="AR19" i="22"/>
  <c r="AR19" i="23" s="1"/>
  <c r="T19" i="23"/>
  <c r="AU18" i="22"/>
  <c r="AU18" i="23" s="1"/>
  <c r="AQ18" i="22"/>
  <c r="AQ18" i="23" s="1"/>
  <c r="AT18" i="22"/>
  <c r="AT18" i="23" s="1"/>
  <c r="V18" i="23"/>
  <c r="AR18" i="22"/>
  <c r="AR18" i="23" s="1"/>
  <c r="T18" i="23"/>
  <c r="AU17" i="22"/>
  <c r="AU17" i="23" s="1"/>
  <c r="AQ17" i="22"/>
  <c r="AQ17" i="23" s="1"/>
  <c r="AT17" i="22"/>
  <c r="AT17" i="23" s="1"/>
  <c r="V17" i="23"/>
  <c r="AR17" i="22"/>
  <c r="AR17" i="23" s="1"/>
  <c r="T17" i="23"/>
  <c r="AU16" i="22"/>
  <c r="AU16" i="23" s="1"/>
  <c r="AT16" i="22"/>
  <c r="AT16" i="23" s="1"/>
  <c r="V16" i="23"/>
  <c r="AR16" i="22"/>
  <c r="AR16" i="23" s="1"/>
  <c r="T16" i="23"/>
  <c r="AT15" i="22"/>
  <c r="AT15" i="23" s="1"/>
  <c r="V15" i="23"/>
  <c r="AR15" i="22"/>
  <c r="AR15" i="23" s="1"/>
  <c r="T15" i="23"/>
  <c r="AT14" i="22"/>
  <c r="AT14" i="23" s="1"/>
  <c r="V14" i="23"/>
  <c r="V13" i="23"/>
  <c r="AR13" i="22"/>
  <c r="AR13" i="23" s="1"/>
  <c r="T13" i="23"/>
  <c r="AT12" i="22"/>
  <c r="AT12" i="23" s="1"/>
  <c r="V12" i="23"/>
  <c r="AR12" i="22"/>
  <c r="AR12" i="23" s="1"/>
  <c r="T12" i="23"/>
  <c r="AT11" i="22"/>
  <c r="AT11" i="23" s="1"/>
  <c r="V11" i="23"/>
  <c r="AR11" i="22"/>
  <c r="AR11" i="23" s="1"/>
  <c r="T11" i="23"/>
  <c r="AT10" i="22"/>
  <c r="AT10" i="23" s="1"/>
  <c r="V10" i="23"/>
  <c r="AT9" i="22"/>
  <c r="AT9" i="23" s="1"/>
  <c r="V9" i="23"/>
  <c r="AR9" i="22"/>
  <c r="AR9" i="23" s="1"/>
  <c r="T9" i="23"/>
  <c r="AT8" i="22"/>
  <c r="AT8" i="23" s="1"/>
  <c r="V8" i="23"/>
  <c r="AR8" i="22"/>
  <c r="AR8" i="23" s="1"/>
  <c r="T8" i="23"/>
  <c r="AT7" i="22"/>
  <c r="AT7" i="23" s="1"/>
  <c r="V7" i="23"/>
  <c r="AR7" i="22"/>
  <c r="AR7" i="23" s="1"/>
  <c r="T7" i="23"/>
  <c r="AT6" i="22"/>
  <c r="AT6" i="23" s="1"/>
  <c r="V6" i="23"/>
  <c r="AR6" i="22"/>
  <c r="AR6" i="23" s="1"/>
  <c r="T6" i="23"/>
  <c r="P24" i="22"/>
  <c r="P24" i="23" s="1"/>
  <c r="AN22" i="22"/>
  <c r="AN22" i="23" s="1"/>
  <c r="R22" i="22"/>
  <c r="H22" i="22"/>
  <c r="H22" i="23" s="1"/>
  <c r="AN21" i="22"/>
  <c r="AN21" i="23" s="1"/>
  <c r="R21" i="22"/>
  <c r="H21" i="22"/>
  <c r="H21" i="23" s="1"/>
  <c r="AN20" i="22"/>
  <c r="AN20" i="23" s="1"/>
  <c r="R20" i="22"/>
  <c r="H20" i="22"/>
  <c r="H20" i="23" s="1"/>
  <c r="AN19" i="22"/>
  <c r="AN19" i="23" s="1"/>
  <c r="R19" i="22"/>
  <c r="H19" i="22"/>
  <c r="H19" i="23" s="1"/>
  <c r="AN18" i="22"/>
  <c r="AN18" i="23" s="1"/>
  <c r="R18" i="22"/>
  <c r="H18" i="22"/>
  <c r="H18" i="23" s="1"/>
  <c r="AN17" i="22"/>
  <c r="AN17" i="23" s="1"/>
  <c r="R17" i="22"/>
  <c r="H17" i="22"/>
  <c r="H17" i="23" s="1"/>
  <c r="AN16" i="22"/>
  <c r="AN16" i="23" s="1"/>
  <c r="R16" i="22"/>
  <c r="H16" i="22"/>
  <c r="H16" i="23" s="1"/>
  <c r="AN15" i="22"/>
  <c r="AN15" i="23" s="1"/>
  <c r="R15" i="22"/>
  <c r="H15" i="22"/>
  <c r="H15" i="23" s="1"/>
  <c r="AN14" i="22"/>
  <c r="AN14" i="23" s="1"/>
  <c r="R14" i="22"/>
  <c r="H14" i="22"/>
  <c r="H14" i="23" s="1"/>
  <c r="AN13" i="22"/>
  <c r="AN13" i="23" s="1"/>
  <c r="R13" i="22"/>
  <c r="H13" i="22"/>
  <c r="H13" i="23" s="1"/>
  <c r="AN12" i="22"/>
  <c r="AN12" i="23" s="1"/>
  <c r="R12" i="22"/>
  <c r="H12" i="22"/>
  <c r="H12" i="23" s="1"/>
  <c r="AN11" i="22"/>
  <c r="AN11" i="23" s="1"/>
  <c r="R11" i="22"/>
  <c r="H11" i="22"/>
  <c r="H11" i="23" s="1"/>
  <c r="AN10" i="22"/>
  <c r="AN10" i="23" s="1"/>
  <c r="R10" i="22"/>
  <c r="H10" i="22"/>
  <c r="H10" i="23" s="1"/>
  <c r="AN9" i="22"/>
  <c r="AN9" i="23" s="1"/>
  <c r="R9" i="22"/>
  <c r="H9" i="22"/>
  <c r="H9" i="23" s="1"/>
  <c r="AN8" i="22"/>
  <c r="AN8" i="23" s="1"/>
  <c r="R8" i="22"/>
  <c r="H8" i="22"/>
  <c r="H8" i="23" s="1"/>
  <c r="AN7" i="22"/>
  <c r="AN7" i="23" s="1"/>
  <c r="R7" i="22"/>
  <c r="H7" i="22"/>
  <c r="H7" i="23" s="1"/>
  <c r="AN6" i="22"/>
  <c r="AN6" i="23" s="1"/>
  <c r="R6" i="22"/>
  <c r="H6" i="22"/>
  <c r="H6" i="23" s="1"/>
  <c r="R23" i="22"/>
  <c r="R23" i="23" s="1"/>
  <c r="H23" i="22"/>
  <c r="H23" i="23" s="1"/>
  <c r="AN23" i="22"/>
  <c r="AN23" i="23" s="1"/>
  <c r="AR23" i="22"/>
  <c r="AR23" i="23" s="1"/>
  <c r="AT23" i="22"/>
  <c r="AT23" i="23" s="1"/>
  <c r="R24" i="22"/>
  <c r="R24" i="23" s="1"/>
  <c r="H24" i="22"/>
  <c r="H24" i="23" s="1"/>
  <c r="T24" i="22"/>
  <c r="T24" i="23" s="1"/>
  <c r="V24" i="22"/>
  <c r="V24" i="23" s="1"/>
  <c r="AN24" i="22"/>
  <c r="AN24" i="23" s="1"/>
  <c r="R25" i="22"/>
  <c r="AP25" i="22" s="1"/>
  <c r="AP25" i="23" s="1"/>
  <c r="H25" i="22"/>
  <c r="H25" i="23" s="1"/>
  <c r="AN25" i="22"/>
  <c r="AN25" i="23" s="1"/>
  <c r="AR25" i="22"/>
  <c r="AR25" i="23" s="1"/>
  <c r="AT25" i="22"/>
  <c r="AT25" i="23" s="1"/>
  <c r="R26" i="22"/>
  <c r="AP26" i="22" s="1"/>
  <c r="AP26" i="23" s="1"/>
  <c r="H26" i="22"/>
  <c r="H26" i="23" s="1"/>
  <c r="AN26" i="22"/>
  <c r="AN26" i="23" s="1"/>
  <c r="AR26" i="22"/>
  <c r="AR26" i="23" s="1"/>
  <c r="AT26" i="22"/>
  <c r="AT26" i="23" s="1"/>
  <c r="R27" i="22"/>
  <c r="AP27" i="22" s="1"/>
  <c r="AP27" i="23" s="1"/>
  <c r="H27" i="22"/>
  <c r="H27" i="23" s="1"/>
  <c r="AN27" i="22"/>
  <c r="AN27" i="23" s="1"/>
  <c r="AR27" i="22"/>
  <c r="AR27" i="23" s="1"/>
  <c r="AT27" i="22"/>
  <c r="AT27" i="23" s="1"/>
  <c r="R28" i="22"/>
  <c r="H28" i="22"/>
  <c r="H28" i="23" s="1"/>
  <c r="AP28" i="22"/>
  <c r="AP28" i="23" s="1"/>
  <c r="AN28" i="22"/>
  <c r="AN28" i="23" s="1"/>
  <c r="AR28" i="22"/>
  <c r="AR28" i="23" s="1"/>
  <c r="AT28" i="22"/>
  <c r="AT28" i="23" s="1"/>
  <c r="R29" i="22"/>
  <c r="AP29" i="22" s="1"/>
  <c r="AP29" i="23" s="1"/>
  <c r="H29" i="22"/>
  <c r="H29" i="23" s="1"/>
  <c r="AN29" i="22"/>
  <c r="AN29" i="23" s="1"/>
  <c r="AR29" i="22"/>
  <c r="AR29" i="23" s="1"/>
  <c r="AT29" i="22"/>
  <c r="AT29" i="23" s="1"/>
  <c r="R30" i="22"/>
  <c r="AP30" i="22" s="1"/>
  <c r="AP30" i="23" s="1"/>
  <c r="H30" i="22"/>
  <c r="H30" i="23" s="1"/>
  <c r="AN30" i="22"/>
  <c r="AN30" i="23" s="1"/>
  <c r="AR30" i="22"/>
  <c r="AR30" i="23" s="1"/>
  <c r="AT30" i="22"/>
  <c r="AT30" i="23" s="1"/>
  <c r="R31" i="22"/>
  <c r="AP31" i="22" s="1"/>
  <c r="AP31" i="23" s="1"/>
  <c r="H31" i="22"/>
  <c r="H31" i="23" s="1"/>
  <c r="AN31" i="22"/>
  <c r="AN31" i="23" s="1"/>
  <c r="AR31" i="22"/>
  <c r="AR31" i="23" s="1"/>
  <c r="AT31" i="22"/>
  <c r="AT31" i="23" s="1"/>
  <c r="R32" i="22"/>
  <c r="H32" i="22"/>
  <c r="H32" i="23" s="1"/>
  <c r="AF32" i="22"/>
  <c r="AF32" i="23" s="1"/>
  <c r="P33" i="22"/>
  <c r="P33" i="23" s="1"/>
  <c r="AN32" i="22"/>
  <c r="AN32" i="23" s="1"/>
  <c r="AR32" i="22"/>
  <c r="AR32" i="23" s="1"/>
  <c r="AT32" i="22"/>
  <c r="AT32" i="23" s="1"/>
  <c r="R33" i="22"/>
  <c r="R33" i="23" s="1"/>
  <c r="H33" i="22"/>
  <c r="H33" i="23" s="1"/>
  <c r="T33" i="22"/>
  <c r="V33" i="22"/>
  <c r="AN33" i="22"/>
  <c r="AN33" i="23" s="1"/>
  <c r="R34" i="22"/>
  <c r="R34" i="23" s="1"/>
  <c r="H34" i="22"/>
  <c r="T34" i="22"/>
  <c r="V34" i="22"/>
  <c r="V34" i="23" s="1"/>
  <c r="AN34" i="22"/>
  <c r="AN34" i="23" s="1"/>
  <c r="R35" i="22"/>
  <c r="R35" i="23" s="1"/>
  <c r="H35" i="22"/>
  <c r="H35" i="23" s="1"/>
  <c r="T35" i="22"/>
  <c r="V35" i="22"/>
  <c r="AN35" i="22"/>
  <c r="AN35" i="23" s="1"/>
  <c r="R36" i="22"/>
  <c r="R36" i="23" s="1"/>
  <c r="H36" i="22"/>
  <c r="H36" i="23" s="1"/>
  <c r="T36" i="22"/>
  <c r="V36" i="22"/>
  <c r="V36" i="23" s="1"/>
  <c r="AN36" i="22"/>
  <c r="AN36" i="23" s="1"/>
  <c r="R37" i="22"/>
  <c r="R37" i="23" s="1"/>
  <c r="H37" i="22"/>
  <c r="H37" i="23" s="1"/>
  <c r="T37" i="22"/>
  <c r="V37" i="22"/>
  <c r="AN37" i="22"/>
  <c r="AN37" i="23" s="1"/>
  <c r="R38" i="22"/>
  <c r="R38" i="23" s="1"/>
  <c r="H38" i="22"/>
  <c r="H38" i="23" s="1"/>
  <c r="T38" i="22"/>
  <c r="V38" i="22"/>
  <c r="V38" i="23" s="1"/>
  <c r="AN38" i="22"/>
  <c r="AN38" i="23" s="1"/>
  <c r="R39" i="22"/>
  <c r="R39" i="23" s="1"/>
  <c r="H39" i="22"/>
  <c r="H39" i="23" s="1"/>
  <c r="T39" i="22"/>
  <c r="V39" i="22"/>
  <c r="AN39" i="22"/>
  <c r="AN39" i="23" s="1"/>
  <c r="R40" i="22"/>
  <c r="R40" i="23" s="1"/>
  <c r="H40" i="22"/>
  <c r="H40" i="23" s="1"/>
  <c r="T40" i="22"/>
  <c r="V40" i="22"/>
  <c r="V40" i="23" s="1"/>
  <c r="AN40" i="22"/>
  <c r="AN40" i="23" s="1"/>
  <c r="R41" i="22"/>
  <c r="R41" i="23" s="1"/>
  <c r="H41" i="22"/>
  <c r="T41" i="22"/>
  <c r="V41" i="22"/>
  <c r="AN41" i="22"/>
  <c r="AN41" i="23" s="1"/>
  <c r="R42" i="22"/>
  <c r="R42" i="23" s="1"/>
  <c r="H42" i="22"/>
  <c r="H42" i="23" s="1"/>
  <c r="T42" i="22"/>
  <c r="V42" i="22"/>
  <c r="AN42" i="22"/>
  <c r="AN42" i="23" s="1"/>
  <c r="P43" i="22"/>
  <c r="P43" i="23" s="1"/>
  <c r="AF43" i="22"/>
  <c r="AF43" i="23" s="1"/>
  <c r="P44" i="22"/>
  <c r="P44" i="23" s="1"/>
  <c r="AF44" i="22"/>
  <c r="AF44" i="23" s="1"/>
  <c r="P45" i="22"/>
  <c r="P45" i="23" s="1"/>
  <c r="AF45" i="22"/>
  <c r="AF45" i="23" s="1"/>
  <c r="P46" i="22"/>
  <c r="P46" i="23" s="1"/>
  <c r="AF46" i="22"/>
  <c r="P47" i="22"/>
  <c r="P47" i="23" s="1"/>
  <c r="S43" i="22"/>
  <c r="U43" i="22"/>
  <c r="U43" i="23" s="1"/>
  <c r="W43" i="22"/>
  <c r="S44" i="22"/>
  <c r="U44" i="22"/>
  <c r="U44" i="23" s="1"/>
  <c r="W44" i="22"/>
  <c r="S45" i="22"/>
  <c r="U45" i="22"/>
  <c r="U45" i="23" s="1"/>
  <c r="W45" i="22"/>
  <c r="S46" i="22"/>
  <c r="U46" i="22"/>
  <c r="U46" i="23" s="1"/>
  <c r="W46" i="22"/>
  <c r="S47" i="22"/>
  <c r="U47" i="22"/>
  <c r="U47" i="23" s="1"/>
  <c r="W47" i="22"/>
  <c r="S48" i="22"/>
  <c r="AS48" i="22"/>
  <c r="AS48" i="23" s="1"/>
  <c r="AU48" i="22"/>
  <c r="AU48" i="23" s="1"/>
  <c r="AQ49" i="22"/>
  <c r="AQ49" i="23" s="1"/>
  <c r="AS49" i="22"/>
  <c r="AS49" i="23" s="1"/>
  <c r="AU49" i="22"/>
  <c r="AU49" i="23" s="1"/>
  <c r="AQ50" i="22"/>
  <c r="AQ50" i="23" s="1"/>
  <c r="AS50" i="22"/>
  <c r="AS50" i="23" s="1"/>
  <c r="AU50" i="22"/>
  <c r="AU50" i="23" s="1"/>
  <c r="AQ51" i="22"/>
  <c r="AQ51" i="23" s="1"/>
  <c r="AS51" i="22"/>
  <c r="AS51" i="23" s="1"/>
  <c r="AU51" i="22"/>
  <c r="AU51" i="23" s="1"/>
  <c r="AF52" i="22"/>
  <c r="AF52" i="23" s="1"/>
  <c r="R52" i="22"/>
  <c r="R52" i="23" s="1"/>
  <c r="H52" i="22"/>
  <c r="H52" i="23" s="1"/>
  <c r="T52" i="22"/>
  <c r="V52" i="22"/>
  <c r="AN52" i="22"/>
  <c r="AN52" i="23" s="1"/>
  <c r="R53" i="22"/>
  <c r="R53" i="23" s="1"/>
  <c r="H53" i="22"/>
  <c r="H53" i="23" s="1"/>
  <c r="T53" i="22"/>
  <c r="V53" i="22"/>
  <c r="V53" i="23" s="1"/>
  <c r="AN53" i="22"/>
  <c r="AN53" i="23" s="1"/>
  <c r="R54" i="22"/>
  <c r="R54" i="23" s="1"/>
  <c r="H54" i="22"/>
  <c r="H54" i="23" s="1"/>
  <c r="T54" i="22"/>
  <c r="V54" i="22"/>
  <c r="AF54" i="22"/>
  <c r="AF54" i="23" s="1"/>
  <c r="AN54" i="22"/>
  <c r="AN54" i="23" s="1"/>
  <c r="R55" i="22"/>
  <c r="AP55" i="22" s="1"/>
  <c r="AP55" i="23" s="1"/>
  <c r="H55" i="22"/>
  <c r="H55" i="23" s="1"/>
  <c r="AN55" i="22"/>
  <c r="AN55" i="23" s="1"/>
  <c r="AR55" i="22"/>
  <c r="AR55" i="23" s="1"/>
  <c r="AT55" i="22"/>
  <c r="AT55" i="23" s="1"/>
  <c r="R56" i="22"/>
  <c r="AP56" i="22" s="1"/>
  <c r="AP56" i="23" s="1"/>
  <c r="H56" i="22"/>
  <c r="H56" i="23" s="1"/>
  <c r="AN56" i="22"/>
  <c r="AN56" i="23" s="1"/>
  <c r="AR56" i="22"/>
  <c r="AR56" i="23" s="1"/>
  <c r="AT56" i="22"/>
  <c r="AT56" i="23" s="1"/>
  <c r="P23" i="22"/>
  <c r="P23" i="23" s="1"/>
  <c r="AF22" i="22"/>
  <c r="AF22" i="23" s="1"/>
  <c r="P22" i="22"/>
  <c r="P22" i="23" s="1"/>
  <c r="AF21" i="22"/>
  <c r="AF21" i="23" s="1"/>
  <c r="P21" i="22"/>
  <c r="P21" i="23" s="1"/>
  <c r="AF20" i="22"/>
  <c r="P20" i="22"/>
  <c r="P20" i="23" s="1"/>
  <c r="AF19" i="22"/>
  <c r="AF19" i="23" s="1"/>
  <c r="P19" i="22"/>
  <c r="P19" i="23" s="1"/>
  <c r="AF18" i="22"/>
  <c r="AF18" i="23" s="1"/>
  <c r="P18" i="22"/>
  <c r="P18" i="23" s="1"/>
  <c r="AF17" i="22"/>
  <c r="P17" i="22"/>
  <c r="P17" i="23" s="1"/>
  <c r="AF16" i="22"/>
  <c r="AF16" i="23" s="1"/>
  <c r="P16" i="22"/>
  <c r="P16" i="23" s="1"/>
  <c r="AF15" i="22"/>
  <c r="P15" i="22"/>
  <c r="P15" i="23" s="1"/>
  <c r="AF14" i="22"/>
  <c r="AF14" i="23" s="1"/>
  <c r="P14" i="22"/>
  <c r="P14" i="23" s="1"/>
  <c r="AF13" i="22"/>
  <c r="AF13" i="23" s="1"/>
  <c r="P13" i="22"/>
  <c r="P13" i="23" s="1"/>
  <c r="AF12" i="22"/>
  <c r="AF12" i="23" s="1"/>
  <c r="P12" i="22"/>
  <c r="P12" i="23" s="1"/>
  <c r="AF11" i="22"/>
  <c r="AF11" i="23" s="1"/>
  <c r="P11" i="22"/>
  <c r="P11" i="23" s="1"/>
  <c r="AF10" i="22"/>
  <c r="AF10" i="23" s="1"/>
  <c r="P10" i="22"/>
  <c r="P10" i="23" s="1"/>
  <c r="AF9" i="22"/>
  <c r="AF9" i="23" s="1"/>
  <c r="P9" i="22"/>
  <c r="P9" i="23" s="1"/>
  <c r="AF8" i="22"/>
  <c r="AF8" i="23" s="1"/>
  <c r="P8" i="22"/>
  <c r="P8" i="23" s="1"/>
  <c r="AF7" i="22"/>
  <c r="AF7" i="23" s="1"/>
  <c r="S23" i="22"/>
  <c r="U23" i="22"/>
  <c r="W23" i="22"/>
  <c r="AQ24" i="22"/>
  <c r="AQ24" i="23" s="1"/>
  <c r="AS24" i="22"/>
  <c r="AS24" i="23" s="1"/>
  <c r="AU24" i="22"/>
  <c r="AU24" i="23" s="1"/>
  <c r="AQ25" i="22"/>
  <c r="AQ25" i="23" s="1"/>
  <c r="AS25" i="22"/>
  <c r="AS25" i="23" s="1"/>
  <c r="AU25" i="22"/>
  <c r="AU25" i="23" s="1"/>
  <c r="AQ26" i="22"/>
  <c r="AQ26" i="23" s="1"/>
  <c r="AS26" i="22"/>
  <c r="AS26" i="23" s="1"/>
  <c r="AU26" i="22"/>
  <c r="AU26" i="23" s="1"/>
  <c r="AQ27" i="22"/>
  <c r="AQ27" i="23" s="1"/>
  <c r="AS27" i="22"/>
  <c r="AS27" i="23" s="1"/>
  <c r="AU27" i="22"/>
  <c r="AU27" i="23" s="1"/>
  <c r="AQ28" i="22"/>
  <c r="AQ28" i="23" s="1"/>
  <c r="AS28" i="22"/>
  <c r="AS28" i="23" s="1"/>
  <c r="AU28" i="22"/>
  <c r="AU28" i="23" s="1"/>
  <c r="AQ29" i="22"/>
  <c r="AQ29" i="23" s="1"/>
  <c r="AU29" i="22"/>
  <c r="AU29" i="23" s="1"/>
  <c r="AQ30" i="22"/>
  <c r="AQ30" i="23" s="1"/>
  <c r="AS30" i="22"/>
  <c r="AS30" i="23" s="1"/>
  <c r="AU30" i="22"/>
  <c r="AU30" i="23" s="1"/>
  <c r="AQ31" i="22"/>
  <c r="AQ31" i="23" s="1"/>
  <c r="AS31" i="22"/>
  <c r="AS31" i="23" s="1"/>
  <c r="AU31" i="22"/>
  <c r="AU31" i="23" s="1"/>
  <c r="AF33" i="22"/>
  <c r="AF33" i="23" s="1"/>
  <c r="AQ32" i="22"/>
  <c r="AQ32" i="23" s="1"/>
  <c r="AS32" i="22"/>
  <c r="AS32" i="23" s="1"/>
  <c r="AU32" i="22"/>
  <c r="AU32" i="23" s="1"/>
  <c r="S33" i="22"/>
  <c r="U33" i="22"/>
  <c r="W33" i="22"/>
  <c r="S34" i="22"/>
  <c r="U34" i="22"/>
  <c r="W34" i="22"/>
  <c r="S35" i="22"/>
  <c r="U35" i="22"/>
  <c r="W35" i="22"/>
  <c r="W35" i="23" s="1"/>
  <c r="S36" i="22"/>
  <c r="U36" i="22"/>
  <c r="W36" i="22"/>
  <c r="S37" i="22"/>
  <c r="U37" i="22"/>
  <c r="W37" i="22"/>
  <c r="S38" i="22"/>
  <c r="U38" i="22"/>
  <c r="W38" i="22"/>
  <c r="S39" i="22"/>
  <c r="U39" i="22"/>
  <c r="W39" i="22"/>
  <c r="S40" i="22"/>
  <c r="U40" i="22"/>
  <c r="W40" i="22"/>
  <c r="S41" i="22"/>
  <c r="U41" i="22"/>
  <c r="W41" i="22"/>
  <c r="S42" i="22"/>
  <c r="U42" i="22"/>
  <c r="W42" i="22"/>
  <c r="R43" i="22"/>
  <c r="R43" i="23" s="1"/>
  <c r="H43" i="22"/>
  <c r="H43" i="23" s="1"/>
  <c r="T43" i="22"/>
  <c r="V43" i="22"/>
  <c r="AN43" i="22"/>
  <c r="AN43" i="23" s="1"/>
  <c r="R44" i="22"/>
  <c r="R44" i="23" s="1"/>
  <c r="H44" i="22"/>
  <c r="H44" i="23" s="1"/>
  <c r="T44" i="22"/>
  <c r="V44" i="22"/>
  <c r="V44" i="23" s="1"/>
  <c r="AN44" i="22"/>
  <c r="AN44" i="23" s="1"/>
  <c r="R45" i="22"/>
  <c r="R45" i="23" s="1"/>
  <c r="H45" i="22"/>
  <c r="H45" i="23" s="1"/>
  <c r="T45" i="22"/>
  <c r="V45" i="22"/>
  <c r="AN45" i="22"/>
  <c r="AN45" i="23" s="1"/>
  <c r="R46" i="22"/>
  <c r="R46" i="23" s="1"/>
  <c r="H46" i="22"/>
  <c r="H46" i="23" s="1"/>
  <c r="T46" i="22"/>
  <c r="V46" i="22"/>
  <c r="V46" i="23" s="1"/>
  <c r="AN46" i="22"/>
  <c r="AN46" i="23" s="1"/>
  <c r="R47" i="22"/>
  <c r="R47" i="23" s="1"/>
  <c r="H47" i="22"/>
  <c r="H47" i="23" s="1"/>
  <c r="T47" i="22"/>
  <c r="V47" i="22"/>
  <c r="V47" i="23" s="1"/>
  <c r="AF47" i="22"/>
  <c r="AF47" i="23" s="1"/>
  <c r="AN47" i="22"/>
  <c r="AN47" i="23" s="1"/>
  <c r="R48" i="22"/>
  <c r="AP48" i="22" s="1"/>
  <c r="AP48" i="23" s="1"/>
  <c r="H48" i="22"/>
  <c r="H48" i="23" s="1"/>
  <c r="AN48" i="22"/>
  <c r="AN48" i="23" s="1"/>
  <c r="AR48" i="22"/>
  <c r="AR48" i="23" s="1"/>
  <c r="AT48" i="22"/>
  <c r="AT48" i="23" s="1"/>
  <c r="R49" i="22"/>
  <c r="AP49" i="22" s="1"/>
  <c r="AP49" i="23" s="1"/>
  <c r="H49" i="22"/>
  <c r="H49" i="23" s="1"/>
  <c r="AN49" i="22"/>
  <c r="AN49" i="23" s="1"/>
  <c r="AR49" i="22"/>
  <c r="AR49" i="23" s="1"/>
  <c r="AT49" i="22"/>
  <c r="AT49" i="23" s="1"/>
  <c r="R50" i="22"/>
  <c r="AP50" i="22" s="1"/>
  <c r="AP50" i="23" s="1"/>
  <c r="H50" i="22"/>
  <c r="H50" i="23" s="1"/>
  <c r="AN50" i="22"/>
  <c r="AN50" i="23" s="1"/>
  <c r="AR50" i="22"/>
  <c r="AR50" i="23" s="1"/>
  <c r="AT50" i="22"/>
  <c r="AT50" i="23" s="1"/>
  <c r="R51" i="22"/>
  <c r="AP51" i="22" s="1"/>
  <c r="AP51" i="23" s="1"/>
  <c r="H51" i="22"/>
  <c r="H51" i="23" s="1"/>
  <c r="AN51" i="22"/>
  <c r="AN51" i="23" s="1"/>
  <c r="AR51" i="22"/>
  <c r="AR51" i="23" s="1"/>
  <c r="AT51" i="22"/>
  <c r="AT51" i="23" s="1"/>
  <c r="P53" i="22"/>
  <c r="P53" i="23" s="1"/>
  <c r="S52" i="22"/>
  <c r="U52" i="22"/>
  <c r="U52" i="23" s="1"/>
  <c r="W52" i="22"/>
  <c r="S53" i="22"/>
  <c r="U53" i="22"/>
  <c r="U53" i="23" s="1"/>
  <c r="W53" i="22"/>
  <c r="S54" i="22"/>
  <c r="U54" i="22"/>
  <c r="U54" i="23" s="1"/>
  <c r="W54" i="22"/>
  <c r="AQ55" i="22"/>
  <c r="AQ55" i="23" s="1"/>
  <c r="AS55" i="22"/>
  <c r="AS55" i="23" s="1"/>
  <c r="AU55" i="22"/>
  <c r="AU55" i="23" s="1"/>
  <c r="AQ56" i="22"/>
  <c r="AQ56" i="23" s="1"/>
  <c r="AS56" i="22"/>
  <c r="AS56" i="23" s="1"/>
  <c r="AU56" i="22"/>
  <c r="AU56" i="23" s="1"/>
  <c r="AF23" i="22"/>
  <c r="AF23" i="23" s="1"/>
  <c r="AF6" i="22"/>
  <c r="AF6" i="23" s="1"/>
  <c r="AT24" i="22" l="1"/>
  <c r="AT24" i="23" s="1"/>
  <c r="AS8" i="22"/>
  <c r="AS8" i="23" s="1"/>
  <c r="AS29" i="22"/>
  <c r="AS29" i="23" s="1"/>
  <c r="T10" i="23"/>
  <c r="AQ10" i="22"/>
  <c r="AQ10" i="23" s="1"/>
  <c r="AQ9" i="22"/>
  <c r="AQ9" i="23" s="1"/>
  <c r="AS6" i="22"/>
  <c r="AS6" i="23" s="1"/>
  <c r="AQ8" i="22"/>
  <c r="AQ8" i="23" s="1"/>
  <c r="AU10" i="22"/>
  <c r="AU10" i="23" s="1"/>
  <c r="AS54" i="22"/>
  <c r="AS54" i="23" s="1"/>
  <c r="AS43" i="22"/>
  <c r="AS43" i="23" s="1"/>
  <c r="AU7" i="22"/>
  <c r="AU7" i="23" s="1"/>
  <c r="AU8" i="22"/>
  <c r="AU8" i="23" s="1"/>
  <c r="AT40" i="22"/>
  <c r="AT40" i="23" s="1"/>
  <c r="AP24" i="22"/>
  <c r="AP24" i="23" s="1"/>
  <c r="AP47" i="22"/>
  <c r="AP47" i="23" s="1"/>
  <c r="AS45" i="22"/>
  <c r="AS45" i="23" s="1"/>
  <c r="AS47" i="22"/>
  <c r="AS47" i="23" s="1"/>
  <c r="AT38" i="22"/>
  <c r="AT38" i="23" s="1"/>
  <c r="AS52" i="22"/>
  <c r="AS52" i="23" s="1"/>
  <c r="AR14" i="22"/>
  <c r="AR14" i="23" s="1"/>
  <c r="AT34" i="22"/>
  <c r="AT34" i="23" s="1"/>
  <c r="AS46" i="22"/>
  <c r="AS46" i="23" s="1"/>
  <c r="AS44" i="22"/>
  <c r="AS44" i="23" s="1"/>
  <c r="AS53" i="22"/>
  <c r="AS53" i="23" s="1"/>
  <c r="AT47" i="22"/>
  <c r="AT47" i="23" s="1"/>
  <c r="AT46" i="22"/>
  <c r="AT46" i="23" s="1"/>
  <c r="AT36" i="22"/>
  <c r="AT36" i="23" s="1"/>
  <c r="AR24" i="22"/>
  <c r="AR24" i="23" s="1"/>
  <c r="AT53" i="22"/>
  <c r="AT53" i="23" s="1"/>
  <c r="AT44" i="22"/>
  <c r="AT44" i="23" s="1"/>
  <c r="AQ54" i="22"/>
  <c r="AQ54" i="23" s="1"/>
  <c r="S54" i="23"/>
  <c r="AR45" i="22"/>
  <c r="AR45" i="23" s="1"/>
  <c r="T45" i="23"/>
  <c r="AR44" i="22"/>
  <c r="AR44" i="23" s="1"/>
  <c r="T44" i="23"/>
  <c r="AT43" i="22"/>
  <c r="AT43" i="23" s="1"/>
  <c r="V43" i="23"/>
  <c r="AU42" i="22"/>
  <c r="AU42" i="23" s="1"/>
  <c r="W42" i="23"/>
  <c r="AQ42" i="22"/>
  <c r="AQ42" i="23" s="1"/>
  <c r="S42" i="23"/>
  <c r="AS41" i="22"/>
  <c r="AS41" i="23" s="1"/>
  <c r="U41" i="23"/>
  <c r="AU40" i="22"/>
  <c r="AU40" i="23" s="1"/>
  <c r="W40" i="23"/>
  <c r="AQ40" i="22"/>
  <c r="AQ40" i="23" s="1"/>
  <c r="S40" i="23"/>
  <c r="AS39" i="22"/>
  <c r="AS39" i="23" s="1"/>
  <c r="U39" i="23"/>
  <c r="AU38" i="22"/>
  <c r="AU38" i="23" s="1"/>
  <c r="W38" i="23"/>
  <c r="AQ38" i="22"/>
  <c r="AQ38" i="23" s="1"/>
  <c r="S38" i="23"/>
  <c r="AS37" i="22"/>
  <c r="AS37" i="23" s="1"/>
  <c r="U37" i="23"/>
  <c r="AU36" i="22"/>
  <c r="AU36" i="23" s="1"/>
  <c r="W36" i="23"/>
  <c r="AQ36" i="22"/>
  <c r="AQ36" i="23" s="1"/>
  <c r="S36" i="23"/>
  <c r="AQ35" i="22"/>
  <c r="AQ35" i="23" s="1"/>
  <c r="S35" i="23"/>
  <c r="AS34" i="22"/>
  <c r="AS34" i="23" s="1"/>
  <c r="U34" i="23"/>
  <c r="AU33" i="22"/>
  <c r="AU33" i="23" s="1"/>
  <c r="W33" i="23"/>
  <c r="AQ33" i="22"/>
  <c r="AQ33" i="23" s="1"/>
  <c r="S33" i="23"/>
  <c r="AS23" i="22"/>
  <c r="AS23" i="23" s="1"/>
  <c r="U23" i="23"/>
  <c r="AT54" i="22"/>
  <c r="AT54" i="23" s="1"/>
  <c r="V54" i="23"/>
  <c r="AR52" i="22"/>
  <c r="AR52" i="23" s="1"/>
  <c r="T52" i="23"/>
  <c r="AT42" i="22"/>
  <c r="AT42" i="23" s="1"/>
  <c r="V42" i="23"/>
  <c r="AR41" i="22"/>
  <c r="AR41" i="23" s="1"/>
  <c r="T41" i="23"/>
  <c r="AR40" i="22"/>
  <c r="AR40" i="23" s="1"/>
  <c r="T40" i="23"/>
  <c r="AT39" i="22"/>
  <c r="AT39" i="23" s="1"/>
  <c r="V39" i="23"/>
  <c r="AR37" i="22"/>
  <c r="AR37" i="23" s="1"/>
  <c r="T37" i="23"/>
  <c r="AR36" i="22"/>
  <c r="AR36" i="23" s="1"/>
  <c r="T36" i="23"/>
  <c r="AT35" i="22"/>
  <c r="AT35" i="23" s="1"/>
  <c r="V35" i="23"/>
  <c r="AR33" i="22"/>
  <c r="AR33" i="23" s="1"/>
  <c r="T33" i="23"/>
  <c r="AU54" i="22"/>
  <c r="AU54" i="23" s="1"/>
  <c r="W54" i="23"/>
  <c r="AU53" i="22"/>
  <c r="AU53" i="23" s="1"/>
  <c r="W53" i="23"/>
  <c r="AQ53" i="22"/>
  <c r="AQ53" i="23" s="1"/>
  <c r="S53" i="23"/>
  <c r="AU52" i="22"/>
  <c r="AU52" i="23" s="1"/>
  <c r="W52" i="23"/>
  <c r="AQ52" i="22"/>
  <c r="AQ52" i="23" s="1"/>
  <c r="S52" i="23"/>
  <c r="AR47" i="22"/>
  <c r="AR47" i="23" s="1"/>
  <c r="T47" i="23"/>
  <c r="AR46" i="22"/>
  <c r="AR46" i="23" s="1"/>
  <c r="T46" i="23"/>
  <c r="AT45" i="22"/>
  <c r="AT45" i="23" s="1"/>
  <c r="V45" i="23"/>
  <c r="AR43" i="22"/>
  <c r="AR43" i="23" s="1"/>
  <c r="T43" i="23"/>
  <c r="AS42" i="22"/>
  <c r="AS42" i="23" s="1"/>
  <c r="U42" i="23"/>
  <c r="AU41" i="22"/>
  <c r="AU41" i="23" s="1"/>
  <c r="W41" i="23"/>
  <c r="AQ41" i="22"/>
  <c r="AQ41" i="23" s="1"/>
  <c r="S41" i="23"/>
  <c r="AS40" i="22"/>
  <c r="AS40" i="23" s="1"/>
  <c r="U40" i="23"/>
  <c r="AU39" i="22"/>
  <c r="AU39" i="23" s="1"/>
  <c r="W39" i="23"/>
  <c r="AQ39" i="22"/>
  <c r="AQ39" i="23" s="1"/>
  <c r="S39" i="23"/>
  <c r="AS38" i="22"/>
  <c r="AS38" i="23" s="1"/>
  <c r="U38" i="23"/>
  <c r="AU37" i="22"/>
  <c r="AU37" i="23" s="1"/>
  <c r="W37" i="23"/>
  <c r="AQ37" i="22"/>
  <c r="AQ37" i="23" s="1"/>
  <c r="S37" i="23"/>
  <c r="AS36" i="22"/>
  <c r="AS36" i="23" s="1"/>
  <c r="U36" i="23"/>
  <c r="AU35" i="22"/>
  <c r="AU35" i="23" s="1"/>
  <c r="AS35" i="22"/>
  <c r="AS35" i="23" s="1"/>
  <c r="U35" i="23"/>
  <c r="AU34" i="22"/>
  <c r="AU34" i="23" s="1"/>
  <c r="W34" i="23"/>
  <c r="AQ34" i="22"/>
  <c r="AQ34" i="23" s="1"/>
  <c r="S34" i="23"/>
  <c r="AS33" i="22"/>
  <c r="AS33" i="23" s="1"/>
  <c r="U33" i="23"/>
  <c r="AU23" i="22"/>
  <c r="AU23" i="23" s="1"/>
  <c r="W23" i="23"/>
  <c r="AQ23" i="22"/>
  <c r="AQ23" i="23" s="1"/>
  <c r="S23" i="23"/>
  <c r="AR54" i="22"/>
  <c r="AR54" i="23" s="1"/>
  <c r="T54" i="23"/>
  <c r="AR53" i="22"/>
  <c r="AR53" i="23" s="1"/>
  <c r="T53" i="23"/>
  <c r="AT52" i="22"/>
  <c r="AT52" i="23" s="1"/>
  <c r="V52" i="23"/>
  <c r="AQ48" i="22"/>
  <c r="AQ48" i="23" s="1"/>
  <c r="S48" i="23"/>
  <c r="AU47" i="22"/>
  <c r="AU47" i="23" s="1"/>
  <c r="W47" i="23"/>
  <c r="AQ47" i="22"/>
  <c r="AQ47" i="23" s="1"/>
  <c r="S47" i="23"/>
  <c r="AU46" i="22"/>
  <c r="AU46" i="23" s="1"/>
  <c r="W46" i="23"/>
  <c r="AQ46" i="22"/>
  <c r="AQ46" i="23" s="1"/>
  <c r="S46" i="23"/>
  <c r="AU45" i="22"/>
  <c r="AU45" i="23" s="1"/>
  <c r="W45" i="23"/>
  <c r="AQ45" i="22"/>
  <c r="AQ45" i="23" s="1"/>
  <c r="S45" i="23"/>
  <c r="AU44" i="22"/>
  <c r="AU44" i="23" s="1"/>
  <c r="W44" i="23"/>
  <c r="AQ44" i="22"/>
  <c r="AQ44" i="23" s="1"/>
  <c r="S44" i="23"/>
  <c r="AU43" i="22"/>
  <c r="AU43" i="23" s="1"/>
  <c r="W43" i="23"/>
  <c r="AQ43" i="22"/>
  <c r="AQ43" i="23" s="1"/>
  <c r="S43" i="23"/>
  <c r="AR42" i="22"/>
  <c r="AR42" i="23" s="1"/>
  <c r="T42" i="23"/>
  <c r="AT41" i="22"/>
  <c r="AT41" i="23" s="1"/>
  <c r="V41" i="23"/>
  <c r="AR39" i="22"/>
  <c r="AR39" i="23" s="1"/>
  <c r="T39" i="23"/>
  <c r="AR38" i="22"/>
  <c r="AR38" i="23" s="1"/>
  <c r="T38" i="23"/>
  <c r="AT37" i="22"/>
  <c r="AT37" i="23" s="1"/>
  <c r="V37" i="23"/>
  <c r="AR35" i="22"/>
  <c r="AR35" i="23" s="1"/>
  <c r="T35" i="23"/>
  <c r="AR34" i="22"/>
  <c r="AR34" i="23" s="1"/>
  <c r="T34" i="23"/>
  <c r="AT33" i="22"/>
  <c r="AT33" i="23" s="1"/>
  <c r="V33" i="23"/>
  <c r="X51" i="22"/>
  <c r="R51" i="23"/>
  <c r="X49" i="22"/>
  <c r="R49" i="23"/>
  <c r="X56" i="22"/>
  <c r="R56" i="23"/>
  <c r="X55" i="22"/>
  <c r="R55" i="23"/>
  <c r="X32" i="22"/>
  <c r="R32" i="23"/>
  <c r="X31" i="22"/>
  <c r="R31" i="23"/>
  <c r="X30" i="22"/>
  <c r="R30" i="23"/>
  <c r="X29" i="22"/>
  <c r="R29" i="23"/>
  <c r="X28" i="22"/>
  <c r="R28" i="23"/>
  <c r="X27" i="22"/>
  <c r="R27" i="23"/>
  <c r="X26" i="22"/>
  <c r="R26" i="23"/>
  <c r="X25" i="22"/>
  <c r="R25" i="23"/>
  <c r="X7" i="22"/>
  <c r="R7" i="23"/>
  <c r="X9" i="22"/>
  <c r="R9" i="23"/>
  <c r="X11" i="22"/>
  <c r="R11" i="23"/>
  <c r="X13" i="22"/>
  <c r="R13" i="23"/>
  <c r="X15" i="22"/>
  <c r="R15" i="23"/>
  <c r="X17" i="22"/>
  <c r="R17" i="23"/>
  <c r="X19" i="22"/>
  <c r="R19" i="23"/>
  <c r="X21" i="22"/>
  <c r="R21" i="23"/>
  <c r="X50" i="22"/>
  <c r="R50" i="23"/>
  <c r="X48" i="22"/>
  <c r="R48" i="23"/>
  <c r="X6" i="22"/>
  <c r="R6" i="23"/>
  <c r="X8" i="22"/>
  <c r="R8" i="23"/>
  <c r="X10" i="22"/>
  <c r="R10" i="23"/>
  <c r="X12" i="22"/>
  <c r="R12" i="23"/>
  <c r="X14" i="22"/>
  <c r="R14" i="23"/>
  <c r="X16" i="22"/>
  <c r="R16" i="23"/>
  <c r="X18" i="22"/>
  <c r="R18" i="23"/>
  <c r="X20" i="22"/>
  <c r="R20" i="23"/>
  <c r="X22" i="22"/>
  <c r="R22" i="23"/>
  <c r="X47" i="22"/>
  <c r="X46" i="22"/>
  <c r="X43" i="22"/>
  <c r="X54" i="22"/>
  <c r="X53" i="22"/>
  <c r="X52" i="22"/>
  <c r="X42" i="22"/>
  <c r="X41" i="22"/>
  <c r="X40" i="22"/>
  <c r="X40" i="23" s="1"/>
  <c r="X39" i="22"/>
  <c r="X38" i="22"/>
  <c r="X37" i="22"/>
  <c r="X36" i="22"/>
  <c r="X36" i="23" s="1"/>
  <c r="X35" i="22"/>
  <c r="X34" i="22"/>
  <c r="X33" i="22"/>
  <c r="AV31" i="22"/>
  <c r="AV31" i="23" s="1"/>
  <c r="AV30" i="22"/>
  <c r="AV30" i="23" s="1"/>
  <c r="AV29" i="22"/>
  <c r="AV29" i="23" s="1"/>
  <c r="AV28" i="22"/>
  <c r="AV28" i="23" s="1"/>
  <c r="AV27" i="22"/>
  <c r="AV27" i="23" s="1"/>
  <c r="AV26" i="22"/>
  <c r="AV26" i="23" s="1"/>
  <c r="AV25" i="22"/>
  <c r="AV25" i="23" s="1"/>
  <c r="X24" i="22"/>
  <c r="X24" i="23" s="1"/>
  <c r="X23" i="22"/>
  <c r="X45" i="22"/>
  <c r="X44" i="22"/>
  <c r="AV51" i="22"/>
  <c r="AV51" i="23" s="1"/>
  <c r="AV50" i="22"/>
  <c r="AV50" i="23" s="1"/>
  <c r="AV49" i="22"/>
  <c r="AV49" i="23" s="1"/>
  <c r="AP46" i="22"/>
  <c r="AP45" i="22"/>
  <c r="AP44" i="22"/>
  <c r="AP43" i="22"/>
  <c r="AV56" i="22"/>
  <c r="AV56" i="23" s="1"/>
  <c r="AV55" i="22"/>
  <c r="AV55" i="23" s="1"/>
  <c r="AP54" i="22"/>
  <c r="AP53" i="22"/>
  <c r="AP52" i="22"/>
  <c r="AP42" i="22"/>
  <c r="AP41" i="22"/>
  <c r="AP40" i="22"/>
  <c r="AP39" i="22"/>
  <c r="AP38" i="22"/>
  <c r="AP37" i="22"/>
  <c r="AP36" i="22"/>
  <c r="AP35" i="22"/>
  <c r="AP34" i="22"/>
  <c r="AP33" i="22"/>
  <c r="AP32" i="22"/>
  <c r="AP23" i="22"/>
  <c r="AP6" i="22"/>
  <c r="AP7" i="22"/>
  <c r="AP8" i="22"/>
  <c r="AP9" i="22"/>
  <c r="AP10" i="22"/>
  <c r="AP11" i="22"/>
  <c r="AP12" i="22"/>
  <c r="AP13" i="22"/>
  <c r="AP14" i="22"/>
  <c r="AP15" i="22"/>
  <c r="AP16" i="22"/>
  <c r="AP17" i="22"/>
  <c r="AP18" i="22"/>
  <c r="AP19" i="22"/>
  <c r="AP20" i="22"/>
  <c r="AP21" i="22"/>
  <c r="AP22" i="22"/>
  <c r="AV24" i="22" l="1"/>
  <c r="AV24" i="23" s="1"/>
  <c r="AV48" i="22"/>
  <c r="AV48" i="23" s="1"/>
  <c r="X44" i="23"/>
  <c r="AV47" i="22"/>
  <c r="AV47" i="23" s="1"/>
  <c r="X38" i="23"/>
  <c r="X42" i="23"/>
  <c r="X53" i="23"/>
  <c r="X43" i="23"/>
  <c r="X47" i="23"/>
  <c r="X45" i="23"/>
  <c r="X23" i="23"/>
  <c r="X33" i="23"/>
  <c r="X35" i="23"/>
  <c r="X37" i="23"/>
  <c r="X39" i="23"/>
  <c r="X52" i="23"/>
  <c r="X54" i="23"/>
  <c r="X46" i="23"/>
  <c r="X34" i="23"/>
  <c r="X22" i="23"/>
  <c r="X20" i="23"/>
  <c r="X18" i="23"/>
  <c r="X16" i="23"/>
  <c r="X14" i="23"/>
  <c r="X12" i="23"/>
  <c r="X10" i="23"/>
  <c r="X8" i="23"/>
  <c r="X6" i="23"/>
  <c r="X50" i="23"/>
  <c r="X26" i="23"/>
  <c r="X28" i="23"/>
  <c r="X30" i="23"/>
  <c r="X32" i="23"/>
  <c r="X55" i="23"/>
  <c r="X51" i="23"/>
  <c r="X41" i="23"/>
  <c r="AV19" i="22"/>
  <c r="AP19" i="23"/>
  <c r="AV17" i="22"/>
  <c r="AP17" i="23"/>
  <c r="AV13" i="22"/>
  <c r="AP13" i="23"/>
  <c r="AV11" i="22"/>
  <c r="AP11" i="23"/>
  <c r="AV9" i="22"/>
  <c r="AP9" i="23"/>
  <c r="AV23" i="22"/>
  <c r="AP23" i="23"/>
  <c r="AV33" i="22"/>
  <c r="AP33" i="23"/>
  <c r="AV35" i="22"/>
  <c r="AP35" i="23"/>
  <c r="AV39" i="22"/>
  <c r="AP39" i="23"/>
  <c r="AV41" i="22"/>
  <c r="AP41" i="23"/>
  <c r="AV52" i="22"/>
  <c r="AP52" i="23"/>
  <c r="AV54" i="22"/>
  <c r="AP54" i="23"/>
  <c r="AV44" i="22"/>
  <c r="AP44" i="23"/>
  <c r="AV46" i="22"/>
  <c r="AP46" i="23"/>
  <c r="AV22" i="22"/>
  <c r="AP22" i="23"/>
  <c r="AV20" i="22"/>
  <c r="AP20" i="23"/>
  <c r="AV18" i="22"/>
  <c r="AP18" i="23"/>
  <c r="AV16" i="22"/>
  <c r="AP16" i="23"/>
  <c r="AV14" i="22"/>
  <c r="AP14" i="23"/>
  <c r="AV12" i="22"/>
  <c r="AP12" i="23"/>
  <c r="AV10" i="22"/>
  <c r="AP10" i="23"/>
  <c r="AV8" i="22"/>
  <c r="AP8" i="23"/>
  <c r="AV6" i="22"/>
  <c r="AP6" i="23"/>
  <c r="AV32" i="22"/>
  <c r="AP32" i="23"/>
  <c r="AV34" i="22"/>
  <c r="AP34" i="23"/>
  <c r="AV36" i="22"/>
  <c r="AP36" i="23"/>
  <c r="AV38" i="22"/>
  <c r="AP38" i="23"/>
  <c r="AV40" i="22"/>
  <c r="AP40" i="23"/>
  <c r="AV42" i="22"/>
  <c r="AP42" i="23"/>
  <c r="AV53" i="22"/>
  <c r="AP53" i="23"/>
  <c r="AV43" i="22"/>
  <c r="AP43" i="23"/>
  <c r="AV45" i="22"/>
  <c r="AP45" i="23"/>
  <c r="X48" i="23"/>
  <c r="X21" i="23"/>
  <c r="X19" i="23"/>
  <c r="X17" i="23"/>
  <c r="X15" i="23"/>
  <c r="X13" i="23"/>
  <c r="X11" i="23"/>
  <c r="X9" i="23"/>
  <c r="X7" i="23"/>
  <c r="X25" i="23"/>
  <c r="X27" i="23"/>
  <c r="X29" i="23"/>
  <c r="X31" i="23"/>
  <c r="X56" i="23"/>
  <c r="X49" i="23"/>
  <c r="AV21" i="22"/>
  <c r="AP21" i="23"/>
  <c r="AV15" i="22"/>
  <c r="AP15" i="23"/>
  <c r="AV7" i="22"/>
  <c r="AP7" i="23"/>
  <c r="AV37" i="22"/>
  <c r="AP37" i="23"/>
  <c r="AV37" i="23" l="1"/>
  <c r="AV7" i="23"/>
  <c r="AV15" i="23"/>
  <c r="AV21" i="23"/>
  <c r="AV34" i="23"/>
  <c r="AV45" i="23"/>
  <c r="AV43" i="23"/>
  <c r="AV53" i="23"/>
  <c r="AV42" i="23"/>
  <c r="AV40" i="23"/>
  <c r="AV38" i="23"/>
  <c r="AV36" i="23"/>
  <c r="AV32" i="23"/>
  <c r="AV6" i="23"/>
  <c r="AV8" i="23"/>
  <c r="AV10" i="23"/>
  <c r="AV12" i="23"/>
  <c r="AV14" i="23"/>
  <c r="AV16" i="23"/>
  <c r="AV18" i="23"/>
  <c r="AV20" i="23"/>
  <c r="AV22" i="23"/>
  <c r="AV46" i="23"/>
  <c r="AV44" i="23"/>
  <c r="AV54" i="23"/>
  <c r="AV52" i="23"/>
  <c r="AV41" i="23"/>
  <c r="AV39" i="23"/>
  <c r="AV35" i="23"/>
  <c r="AV33" i="23"/>
  <c r="AV23" i="23"/>
  <c r="AV9" i="23"/>
  <c r="AV11" i="23"/>
  <c r="AV13" i="23"/>
  <c r="AV17" i="23"/>
  <c r="AV19" i="2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<sst xmlns="http://schemas.openxmlformats.org/spreadsheetml/2006/main" count="5562" uniqueCount="216">
  <si>
    <t>Avon</t>
  </si>
  <si>
    <t>Bedfordshire</t>
  </si>
  <si>
    <t>Berkshire</t>
  </si>
  <si>
    <t>Buckinghamshire</t>
  </si>
  <si>
    <t>Cambridgeshire</t>
  </si>
  <si>
    <t>Cheshire</t>
  </si>
  <si>
    <t>Cleveland</t>
  </si>
  <si>
    <t>Cornwall</t>
  </si>
  <si>
    <t>Cumbria</t>
  </si>
  <si>
    <t>Derbyshire</t>
  </si>
  <si>
    <t>Devon and Somerset</t>
  </si>
  <si>
    <t>Durham</t>
  </si>
  <si>
    <t>East Sussex</t>
  </si>
  <si>
    <t>Essex</t>
  </si>
  <si>
    <t>Gloucestershire</t>
  </si>
  <si>
    <t>Greater London</t>
  </si>
  <si>
    <t>Greater Manchester</t>
  </si>
  <si>
    <t>Hereford and Worcester</t>
  </si>
  <si>
    <t>Hertfordshire</t>
  </si>
  <si>
    <t>Humberside</t>
  </si>
  <si>
    <t>Isles of Scilly</t>
  </si>
  <si>
    <t>Kent</t>
  </si>
  <si>
    <t>Lancashire</t>
  </si>
  <si>
    <t>Leicestershire</t>
  </si>
  <si>
    <t>Lincolnshire</t>
  </si>
  <si>
    <t>Merseyside</t>
  </si>
  <si>
    <t>Norfolk</t>
  </si>
  <si>
    <t>North Yorkshire</t>
  </si>
  <si>
    <t>Northamptonshire</t>
  </si>
  <si>
    <t>Northumberland</t>
  </si>
  <si>
    <t>Nottinghamshire</t>
  </si>
  <si>
    <t>Oxfordshire</t>
  </si>
  <si>
    <t>Shropshire</t>
  </si>
  <si>
    <t>South Yorkshire</t>
  </si>
  <si>
    <t>Staffordshire</t>
  </si>
  <si>
    <t>Suffolk</t>
  </si>
  <si>
    <t>Surrey</t>
  </si>
  <si>
    <t>Tyne and Wear</t>
  </si>
  <si>
    <t>Warwickshire</t>
  </si>
  <si>
    <t>West Midlands</t>
  </si>
  <si>
    <t>West Sussex</t>
  </si>
  <si>
    <t>West Yorkshire</t>
  </si>
  <si>
    <t>Dorset and Wiltshire</t>
  </si>
  <si>
    <t>North West Fire Control</t>
  </si>
  <si>
    <t>Age Not Stated</t>
  </si>
  <si>
    <t>Fire and rescue workforce and pensions statistics</t>
  </si>
  <si>
    <t>Responsible Statistician: Helene Clark</t>
  </si>
  <si>
    <t>Email: Firestatistics@homeoffice.gov.uk</t>
  </si>
  <si>
    <t>Contents</t>
  </si>
  <si>
    <t>We’re always looking to improve the accessibility of our documents.</t>
  </si>
  <si>
    <t xml:space="preserve">To access data tables, select the table number or tabs. </t>
  </si>
  <si>
    <t>Cover sheet</t>
  </si>
  <si>
    <t>Sheet</t>
  </si>
  <si>
    <t>Title</t>
  </si>
  <si>
    <t>Period covered</t>
  </si>
  <si>
    <t>No</t>
  </si>
  <si>
    <t>Fire Control</t>
  </si>
  <si>
    <t>Support Staff</t>
  </si>
  <si>
    <t>Total Staff</t>
  </si>
  <si>
    <t>16-24</t>
  </si>
  <si>
    <t>25-35</t>
  </si>
  <si>
    <t>36-45</t>
  </si>
  <si>
    <t>46-55</t>
  </si>
  <si>
    <t>56+</t>
  </si>
  <si>
    <t>England</t>
  </si>
  <si>
    <t>Hampshire and Isle of Wight</t>
  </si>
  <si>
    <t>The full set of fire statistics releases, tables and guidance can be found on our landing page, here-</t>
  </si>
  <si>
    <t>https://www.gov.uk/government/collections/fire-statistics</t>
  </si>
  <si>
    <t>The statistics in this table are Official Statistics.</t>
  </si>
  <si>
    <t>Isles Of Scilly</t>
  </si>
  <si>
    <t>Age not stated</t>
  </si>
  <si>
    <t>Non-metropolitan</t>
  </si>
  <si>
    <t>Metropolitan</t>
  </si>
  <si>
    <t>17-24</t>
  </si>
  <si>
    <t>blank</t>
  </si>
  <si>
    <t>Wholetime firefighters</t>
  </si>
  <si>
    <t>The figures for 2016-17 were collected on a voluntary basis. Those eight FRSs with 0 new staff could be due to 0 new staff being recruited or due to the data being unavailable.</t>
  </si>
  <si>
    <t>Contact: FireStatistics@homeoffice.gov.uk</t>
  </si>
  <si>
    <t>End of table</t>
  </si>
  <si>
    <t>Notes on data adjustments</t>
  </si>
  <si>
    <t>General notes</t>
  </si>
  <si>
    <t>If you find any problems, or have any feedback, relating to accessibility please email us at firestatistics@homeoffice.gov.uk</t>
  </si>
  <si>
    <t>Data</t>
  </si>
  <si>
    <t xml:space="preserve">Raw data for the main data table </t>
  </si>
  <si>
    <t>FRS geographical categories</t>
  </si>
  <si>
    <t>Shows the classification of each FRS into the rural/urban and metropolitan/non-metropolitan groups.</t>
  </si>
  <si>
    <t>FRS_NAME</t>
  </si>
  <si>
    <t>E_CODE</t>
  </si>
  <si>
    <t>IS_MET_NON_MET</t>
  </si>
  <si>
    <t>URBAN_RURAL</t>
  </si>
  <si>
    <t>HC_OR_FTE</t>
  </si>
  <si>
    <t>ROLE</t>
  </si>
  <si>
    <t>AGE_CHARACTERISTIC</t>
  </si>
  <si>
    <t>TOTAL_STAFF</t>
  </si>
  <si>
    <t>Predominantly Urban</t>
  </si>
  <si>
    <t>16to24</t>
  </si>
  <si>
    <t>25to35</t>
  </si>
  <si>
    <t>36to45</t>
  </si>
  <si>
    <t>46to55</t>
  </si>
  <si>
    <t>56plus</t>
  </si>
  <si>
    <t>On call firefighters</t>
  </si>
  <si>
    <t>Significantly Rural</t>
  </si>
  <si>
    <t>Predominantly Rural</t>
  </si>
  <si>
    <t>Total firefighters</t>
  </si>
  <si>
    <r>
      <t>Year</t>
    </r>
    <r>
      <rPr>
        <vertAlign val="superscript"/>
        <sz val="10"/>
        <color theme="1"/>
        <rFont val="Calibri"/>
        <family val="2"/>
        <scheme val="minor"/>
      </rPr>
      <t>2</t>
    </r>
  </si>
  <si>
    <t>Average Age</t>
  </si>
  <si>
    <r>
      <t xml:space="preserve">Average Age (calc) </t>
    </r>
    <r>
      <rPr>
        <i/>
        <vertAlign val="superscript"/>
        <sz val="10"/>
        <color theme="1"/>
        <rFont val="Calibri"/>
        <family val="2"/>
        <scheme val="minor"/>
      </rPr>
      <t>3</t>
    </r>
  </si>
  <si>
    <t>2022/23</t>
  </si>
  <si>
    <t>2016/17</t>
  </si>
  <si>
    <t>2017/18</t>
  </si>
  <si>
    <t>2018/19</t>
  </si>
  <si>
    <t>2019/20</t>
  </si>
  <si>
    <t>2020/21</t>
  </si>
  <si>
    <t>2021/22</t>
  </si>
  <si>
    <t>1 The total number of employees.</t>
  </si>
  <si>
    <t>2 For a list of FRAs and whether they are considered "Metropolitan", "Non Metropolitan", "Predominantly Rural", "Significantly Rural" or "Predominantly Urban" please see the FRS geographical categories sheet.</t>
  </si>
  <si>
    <t xml:space="preserve">Hampshire FRS and Isle of Wight FRS merged on 31st March 2021. Figures for previous years are the sum of the figures for the two individual FRSs. </t>
  </si>
  <si>
    <t xml:space="preserve">Staff on dual contracts have been recorded more than once e.g. firefighters on both a wholetime and an on-call contract are included in the wholetime firefighter and retained duty system firefighter figures above. 
 </t>
  </si>
  <si>
    <t>"-" refers to data not captured.</t>
  </si>
  <si>
    <t>A huge amount of work has been undertaken by FRSs to improve the quality of data, including in previous years, and Home Office are grateful for this. This explains some small amendments in the national and local figures in previous years.</t>
  </si>
  <si>
    <t>Source: Home Office Operational Statistics Data Collection, figures supplied by fire and rescue authorities.</t>
  </si>
  <si>
    <t>3 Also referred to as 'Retained Duty System firefighters'.</t>
  </si>
  <si>
    <t>FRS Name</t>
  </si>
  <si>
    <t>Met/Non-met category</t>
  </si>
  <si>
    <t>Hampshire and Isle Of Wight</t>
  </si>
  <si>
    <t>1 Rural Urban classifications of Fire and Rescue Service as defined by Department for Environment, Food and Rural Affairs (DEFRA):</t>
  </si>
  <si>
    <t>Predominantly rural: 50% or more of their area is 'rural'</t>
  </si>
  <si>
    <t>Significantly rural: less than 74% of their area is 'urban' and 26% or more of their area is 'rural'</t>
  </si>
  <si>
    <t>Predominantly urban: 74% or more of their area is 'urban'</t>
  </si>
  <si>
    <t>North West Fire Control is not an FRS, but employs control staff and should be included to be consistent. The allocations here are based on the 4 FRSs it covers (Cumbria, Lancashire, Greater Manchester and Cheshire).</t>
  </si>
  <si>
    <t>end of table</t>
  </si>
  <si>
    <t>FINANCIAL_YEAR</t>
  </si>
  <si>
    <t>England, April 2023 to March 2024: data tables</t>
  </si>
  <si>
    <t>Published: 17 October 2024</t>
  </si>
  <si>
    <t>Next Update: Autumn 2025</t>
  </si>
  <si>
    <t>Crown copyright © 2024</t>
  </si>
  <si>
    <t>Publication Date: 17 October 2024</t>
  </si>
  <si>
    <r>
      <t>On call firefighters</t>
    </r>
    <r>
      <rPr>
        <vertAlign val="superscript"/>
        <sz val="12"/>
        <color theme="1"/>
        <rFont val="Arial"/>
        <family val="2"/>
      </rPr>
      <t>3</t>
    </r>
  </si>
  <si>
    <r>
      <t>Total Staff</t>
    </r>
    <r>
      <rPr>
        <b/>
        <vertAlign val="superscript"/>
        <sz val="12"/>
        <color theme="1"/>
        <rFont val="Arial"/>
        <family val="2"/>
      </rPr>
      <t>4</t>
    </r>
  </si>
  <si>
    <r>
      <t>FRS</t>
    </r>
    <r>
      <rPr>
        <vertAlign val="superscript"/>
        <sz val="12"/>
        <color theme="1"/>
        <rFont val="Arial"/>
        <family val="2"/>
      </rPr>
      <t>2</t>
    </r>
  </si>
  <si>
    <t>2023/24</t>
  </si>
  <si>
    <t>E31000001</t>
  </si>
  <si>
    <t>HC</t>
  </si>
  <si>
    <t>Support staff</t>
  </si>
  <si>
    <t>E31000002</t>
  </si>
  <si>
    <t>E31000003</t>
  </si>
  <si>
    <t>E31000004</t>
  </si>
  <si>
    <t>E31000005</t>
  </si>
  <si>
    <t>E31000006</t>
  </si>
  <si>
    <t>E31000007</t>
  </si>
  <si>
    <t>E31000008</t>
  </si>
  <si>
    <t>E31000009</t>
  </si>
  <si>
    <t>E31000010</t>
  </si>
  <si>
    <t>E31000011</t>
  </si>
  <si>
    <t>E31000047</t>
  </si>
  <si>
    <t>E31000013</t>
  </si>
  <si>
    <t>E31000014</t>
  </si>
  <si>
    <t>E31000015</t>
  </si>
  <si>
    <t>E31000016</t>
  </si>
  <si>
    <t>E31000046</t>
  </si>
  <si>
    <t>E31000040</t>
  </si>
  <si>
    <t>E31000048</t>
  </si>
  <si>
    <t>E31000018</t>
  </si>
  <si>
    <t>E31000019</t>
  </si>
  <si>
    <t>E31000020</t>
  </si>
  <si>
    <t>E31000039</t>
  </si>
  <si>
    <t>E31000022</t>
  </si>
  <si>
    <t>E31000023</t>
  </si>
  <si>
    <t>E31000024</t>
  </si>
  <si>
    <t>E31000025</t>
  </si>
  <si>
    <t>E31000041</t>
  </si>
  <si>
    <t>E31000026</t>
  </si>
  <si>
    <t>NWFC</t>
  </si>
  <si>
    <t>E31000027</t>
  </si>
  <si>
    <t>E31000028</t>
  </si>
  <si>
    <t>E31000029</t>
  </si>
  <si>
    <t>E31000030</t>
  </si>
  <si>
    <t>E31000031</t>
  </si>
  <si>
    <t>E31000032</t>
  </si>
  <si>
    <t>E31000042</t>
  </si>
  <si>
    <t>E31000033</t>
  </si>
  <si>
    <t>E31000034</t>
  </si>
  <si>
    <t>E31000035</t>
  </si>
  <si>
    <t>E31000043</t>
  </si>
  <si>
    <t>E31000036</t>
  </si>
  <si>
    <t>E31000044</t>
  </si>
  <si>
    <t>E31000037</t>
  </si>
  <si>
    <t>E31000045</t>
  </si>
  <si>
    <t>Table 1115</t>
  </si>
  <si>
    <t>FIRE1115</t>
  </si>
  <si>
    <t>Staff leaving fire authorities (headcount), by fire and rescue authority, age and role</t>
  </si>
  <si>
    <r>
      <t>FIRE STATISTICS TABLE 1115: Staff leaving fire authorities (headcount</t>
    </r>
    <r>
      <rPr>
        <b/>
        <vertAlign val="superscript"/>
        <sz val="12"/>
        <rFont val="Arial Black"/>
        <family val="2"/>
      </rPr>
      <t>1</t>
    </r>
    <r>
      <rPr>
        <b/>
        <sz val="12"/>
        <rFont val="Arial Black"/>
        <family val="2"/>
      </rPr>
      <t>), by fire and rescue authority</t>
    </r>
    <r>
      <rPr>
        <b/>
        <vertAlign val="superscript"/>
        <sz val="12"/>
        <rFont val="Arial Black"/>
        <family val="2"/>
      </rPr>
      <t>2</t>
    </r>
    <r>
      <rPr>
        <b/>
        <sz val="12"/>
        <rFont val="Arial Black"/>
        <family val="2"/>
      </rPr>
      <t>, age and role</t>
    </r>
  </si>
  <si>
    <t>Data are only currently available for 2023/24</t>
  </si>
  <si>
    <t>In 2019-20 the range of the lowest age category for which data was collected changed from 17-24 to 16-24. Historical data for this age category has been retained in this table despite not being exactly</t>
  </si>
  <si>
    <t xml:space="preserve">this table may be slightly lower than in reality due to 16 year olds working for FRSs during this time period not being captured in the data. </t>
  </si>
  <si>
    <t>comparable due to the likely low number of 16 year olds in previous years. Nevertheless it should be noted that for all years prior to 2019-20 the numbers covering the 16-24 age group in</t>
  </si>
  <si>
    <t>2023/24 only</t>
  </si>
  <si>
    <t>5 This figure is indicative. It is calculated using average ages for each age band and therefore should be used with caution.</t>
  </si>
  <si>
    <t>4 These percentages are often based on very small numbers and therefore should be treated with care. It may be advisable to consider the figures in FIRE1103 as a comparison.</t>
  </si>
  <si>
    <r>
      <t>Age Not Stated</t>
    </r>
    <r>
      <rPr>
        <vertAlign val="superscript"/>
        <sz val="12"/>
        <color theme="1"/>
        <rFont val="Arial"/>
        <family val="2"/>
      </rPr>
      <t>4</t>
    </r>
  </si>
  <si>
    <r>
      <t>Average Age (calc)</t>
    </r>
    <r>
      <rPr>
        <i/>
        <vertAlign val="superscript"/>
        <sz val="12"/>
        <color theme="1"/>
        <rFont val="Arial"/>
        <family val="2"/>
      </rPr>
      <t>5</t>
    </r>
  </si>
  <si>
    <r>
      <t>Age Not Stated</t>
    </r>
    <r>
      <rPr>
        <b/>
        <vertAlign val="superscript"/>
        <sz val="12"/>
        <color theme="1"/>
        <rFont val="Arial"/>
        <family val="2"/>
      </rPr>
      <t>4</t>
    </r>
  </si>
  <si>
    <r>
      <t>Average Age (calc)</t>
    </r>
    <r>
      <rPr>
        <b/>
        <i/>
        <vertAlign val="superscript"/>
        <sz val="12"/>
        <color theme="1"/>
        <rFont val="Arial"/>
        <family val="2"/>
      </rPr>
      <t>5</t>
    </r>
  </si>
  <si>
    <t>56 years and over</t>
  </si>
  <si>
    <t>16 to 24</t>
  </si>
  <si>
    <t>25 to 35</t>
  </si>
  <si>
    <t>36 to 45</t>
  </si>
  <si>
    <t>46 to 55</t>
  </si>
  <si>
    <t>The figures in this table are often very small numbers and therefore should be treated with care.</t>
  </si>
  <si>
    <t>Detailed notes can be found in the guidance document, which has been extended this year.</t>
  </si>
  <si>
    <r>
      <t xml:space="preserve">Press enquiries: </t>
    </r>
    <r>
      <rPr>
        <b/>
        <sz val="12"/>
        <rFont val="Arial"/>
        <family val="2"/>
      </rPr>
      <t>0300 123 3535</t>
    </r>
  </si>
  <si>
    <t>Accredited official statistics?</t>
  </si>
  <si>
    <r>
      <t>Age Not Stated</t>
    </r>
    <r>
      <rPr>
        <vertAlign val="superscript"/>
        <sz val="12"/>
        <rFont val="Arial"/>
        <family val="2"/>
      </rPr>
      <t>4</t>
    </r>
  </si>
  <si>
    <r>
      <t>Average Age (calc)</t>
    </r>
    <r>
      <rPr>
        <i/>
        <vertAlign val="superscript"/>
        <sz val="12"/>
        <rFont val="Arial"/>
        <family val="2"/>
      </rPr>
      <t>5</t>
    </r>
  </si>
  <si>
    <r>
      <t>Urban/Rural category</t>
    </r>
    <r>
      <rPr>
        <b/>
        <vertAlign val="superscript"/>
        <sz val="11"/>
        <rFont val="Arial"/>
        <family val="2"/>
      </rPr>
      <t>1</t>
    </r>
  </si>
  <si>
    <t>Fire control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</si>
</sst>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_ ;\-#,##0\ "/>
    <numFmt numFmtId="165" formatCode="0.0%"/>
    <numFmt numFmtId="166" formatCode="0.000%"/>
  </numFmts>
  <fonts count="55"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rgb="FF000000"/>
      <name val="Calibri"/>
      <family val="2"/>
    </font>
    <font>
      <u/>
      <sz val="11"/>
      <color rgb="FF0563C1"/>
      <name val="Calibri"/>
      <family val="2"/>
    </font>
    <font>
      <sz val="11"/>
      <color rgb="FF000000"/>
      <name val="Calibri"/>
      <family val="2"/>
    </font>
    <font>
      <sz val="10"/>
      <name val="MS Sans Serif"/>
      <family val="2"/>
    </font>
    <font>
      <sz val="10"/>
      <name val="MS Sans Serif"/>
    </font>
    <font>
      <u/>
      <sz val="10"/>
      <color indexed="12"/>
      <name val="MS Sans Serif"/>
      <family val="2"/>
    </font>
    <font>
      <sz val="12"/>
      <color rgb="FF000000"/>
      <name val="Arial"/>
      <family val="2"/>
    </font>
    <font>
      <sz val="10"/>
      <color rgb="FF000000"/>
      <name val="Arial"/>
      <family val="2"/>
    </font>
    <font>
      <u/>
      <sz val="12"/>
      <color rgb="FF0563C1"/>
      <name val="Arial"/>
      <family val="2"/>
    </font>
    <font>
      <u/>
      <sz val="10"/>
      <color rgb="FF0000FF"/>
      <name val="Arial"/>
      <family val="2"/>
    </font>
    <font>
      <u/>
      <sz val="12"/>
      <color rgb="FF0000FF"/>
      <name val="Arial"/>
      <family val="2"/>
    </font>
    <font>
      <b/>
      <sz val="12"/>
      <color rgb="FF000000"/>
      <name val="Arial"/>
      <family val="2"/>
    </font>
    <font>
      <u/>
      <sz val="11"/>
      <color theme="10"/>
      <name val="Calibri"/>
      <family val="2"/>
      <scheme val="minor"/>
    </font>
    <font>
      <u/>
      <sz val="12"/>
      <color theme="10"/>
      <name val="Arial"/>
      <family val="2"/>
    </font>
    <font>
      <sz val="10"/>
      <color rgb="FF0000FF"/>
      <name val="Arial"/>
      <family val="2"/>
    </font>
    <font>
      <b/>
      <sz val="18"/>
      <color rgb="FF0000FF"/>
      <name val="Arial"/>
      <family val="2"/>
    </font>
    <font>
      <sz val="18"/>
      <color rgb="FF0000FF"/>
      <name val="Arial"/>
      <family val="2"/>
    </font>
    <font>
      <sz val="11"/>
      <color rgb="FFFFFFFF"/>
      <name val="Calibri"/>
      <family val="2"/>
    </font>
    <font>
      <sz val="14"/>
      <color theme="1"/>
      <name val="Calibri"/>
      <family val="2"/>
      <scheme val="minor"/>
    </font>
    <font>
      <b/>
      <sz val="14"/>
      <color theme="1"/>
      <name val="Calibri"/>
      <family val="2"/>
      <scheme val="minor"/>
    </font>
    <font>
      <sz val="10"/>
      <color theme="1"/>
      <name val="Calibri"/>
      <family val="2"/>
      <scheme val="minor"/>
    </font>
    <font>
      <vertAlign val="superscript"/>
      <sz val="10"/>
      <color theme="1"/>
      <name val="Calibri"/>
      <family val="2"/>
      <scheme val="minor"/>
    </font>
    <font>
      <i/>
      <sz val="10"/>
      <color theme="1"/>
      <name val="Calibri"/>
      <family val="2"/>
      <scheme val="minor"/>
    </font>
    <font>
      <i/>
      <vertAlign val="superscript"/>
      <sz val="10"/>
      <color theme="1"/>
      <name val="Calibri"/>
      <family val="2"/>
      <scheme val="minor"/>
    </font>
    <font>
      <sz val="12"/>
      <color rgb="FF000000"/>
      <name val="Calibri"/>
      <family val="2"/>
    </font>
    <font>
      <sz val="12"/>
      <color theme="1"/>
      <name val="Arial"/>
      <family val="2"/>
    </font>
    <font>
      <sz val="11"/>
      <name val="Arial"/>
      <family val="2"/>
    </font>
    <font>
      <b/>
      <sz val="12"/>
      <name val="Arial"/>
      <family val="2"/>
    </font>
    <font>
      <b/>
      <sz val="12"/>
      <color rgb="FFFFFFFF"/>
      <name val="Arial"/>
      <family val="2"/>
    </font>
    <font>
      <sz val="12"/>
      <color rgb="FFFF0000"/>
      <name val="Arial"/>
      <family val="2"/>
    </font>
    <font>
      <sz val="12"/>
      <color rgb="FFFFFFFF"/>
      <name val="Arial"/>
      <family val="2"/>
    </font>
    <font>
      <sz val="12"/>
      <color theme="0"/>
      <name val="Arial"/>
      <family val="2"/>
    </font>
    <font>
      <vertAlign val="superscript"/>
      <sz val="12"/>
      <color theme="1"/>
      <name val="Arial"/>
      <family val="2"/>
    </font>
    <font>
      <b/>
      <sz val="12"/>
      <color theme="1"/>
      <name val="Arial"/>
      <family val="2"/>
    </font>
    <font>
      <b/>
      <vertAlign val="superscript"/>
      <sz val="12"/>
      <color theme="1"/>
      <name val="Arial"/>
      <family val="2"/>
    </font>
    <font>
      <i/>
      <sz val="12"/>
      <color theme="1"/>
      <name val="Arial"/>
      <family val="2"/>
    </font>
    <font>
      <b/>
      <i/>
      <sz val="12"/>
      <color theme="1"/>
      <name val="Arial"/>
      <family val="2"/>
    </font>
    <font>
      <b/>
      <sz val="12"/>
      <color theme="0"/>
      <name val="Arial"/>
      <family val="2"/>
    </font>
    <font>
      <sz val="12"/>
      <name val="Arial"/>
      <family val="2"/>
    </font>
    <font>
      <b/>
      <sz val="12"/>
      <name val="Arial Black"/>
      <family val="2"/>
    </font>
    <font>
      <b/>
      <vertAlign val="superscript"/>
      <sz val="12"/>
      <name val="Arial Black"/>
      <family val="2"/>
    </font>
    <font>
      <i/>
      <vertAlign val="superscript"/>
      <sz val="12"/>
      <color theme="1"/>
      <name val="Arial"/>
      <family val="2"/>
    </font>
    <font>
      <b/>
      <i/>
      <vertAlign val="superscript"/>
      <sz val="12"/>
      <color theme="1"/>
      <name val="Arial"/>
      <family val="2"/>
    </font>
    <font>
      <sz val="14"/>
      <name val="Arial"/>
      <family val="2"/>
    </font>
    <font>
      <vertAlign val="superscript"/>
      <sz val="12"/>
      <name val="Arial"/>
      <family val="2"/>
    </font>
    <font>
      <i/>
      <sz val="12"/>
      <name val="Arial"/>
      <family val="2"/>
    </font>
    <font>
      <i/>
      <vertAlign val="superscript"/>
      <sz val="12"/>
      <name val="Arial"/>
      <family val="2"/>
    </font>
    <font>
      <b/>
      <i/>
      <sz val="12"/>
      <name val="Arial"/>
      <family val="2"/>
    </font>
    <font>
      <b/>
      <sz val="11"/>
      <name val="Arial"/>
      <family val="2"/>
    </font>
    <font>
      <b/>
      <vertAlign val="superscript"/>
      <sz val="11"/>
      <name val="Arial"/>
      <family val="2"/>
    </font>
    <font>
      <u/>
      <sz val="11"/>
      <name val="Arial"/>
      <family val="2"/>
    </font>
  </fonts>
  <fills count="9">
    <fill>
      <patternFill patternType="none"/>
    </fill>
    <fill>
      <patternFill patternType="gray125"/>
    </fill>
    <fill>
      <patternFill patternType="solid">
        <fgColor rgb="FFFF0000"/>
        <bgColor rgb="FFFF0000"/>
      </patternFill>
    </fill>
    <fill>
      <patternFill patternType="solid">
        <fgColor theme="0"/>
        <bgColor indexed="64"/>
      </patternFill>
    </fill>
    <fill>
      <patternFill patternType="solid">
        <fgColor theme="0"/>
        <bgColor rgb="FFFFFFFF"/>
      </patternFill>
    </fill>
    <fill>
      <patternFill patternType="solid">
        <fgColor theme="0"/>
        <bgColor rgb="FFFF0000"/>
      </patternFill>
    </fill>
    <fill>
      <patternFill patternType="solid">
        <fgColor rgb="FFFFC000"/>
        <bgColor rgb="FFFFC000"/>
      </patternFill>
    </fill>
    <fill>
      <patternFill patternType="solid">
        <fgColor theme="0"/>
        <bgColor rgb="FFFFC000"/>
      </patternFill>
    </fill>
    <fill>
      <patternFill patternType="solid">
        <fgColor rgb="FFFFFFFF"/>
        <bgColor rgb="FFFFFFFF"/>
      </patternFill>
    </fill>
  </fills>
  <borders count="4">
    <border>
      <left/>
      <right/>
      <top/>
      <bottom/>
      <diagonal/>
    </border>
    <border>
      <left/>
      <right/>
      <top/>
      <bottom style="medium">
        <color rgb="FFFF0000"/>
      </bottom>
      <diagonal/>
    </border>
    <border>
      <left/>
      <right/>
      <top style="medium">
        <color rgb="FFFF0000"/>
      </top>
      <bottom/>
      <diagonal/>
    </border>
    <border>
      <left/>
      <right/>
      <top/>
      <bottom style="medium">
        <color auto="1"/>
      </bottom>
      <diagonal/>
    </border>
  </borders>
  <cellStyleXfs count="21">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xf numFmtId="0" fontId="8" fillId="0" borderId="0"/>
    <xf numFmtId="164" fontId="7" fillId="0" borderId="0" applyFont="0" applyFill="0" applyBorder="0" applyProtection="0">
      <alignment horizontal="right"/>
    </xf>
    <xf numFmtId="0" fontId="9" fillId="0" borderId="0" applyNumberFormat="0" applyFill="0" applyBorder="0" applyAlignment="0" applyProtection="0"/>
    <xf numFmtId="9" fontId="7" fillId="0" borderId="0" applyFont="0" applyFill="0" applyBorder="0" applyAlignment="0" applyProtection="0"/>
    <xf numFmtId="0" fontId="10" fillId="0" borderId="0" applyNumberFormat="0" applyBorder="0" applyProtection="0"/>
    <xf numFmtId="0" fontId="5" fillId="0" borderId="0" applyNumberFormat="0" applyFill="0" applyBorder="0" applyAlignment="0" applyProtection="0"/>
    <xf numFmtId="0" fontId="6" fillId="0" borderId="0" applyNumberFormat="0" applyFont="0" applyBorder="0" applyProtection="0"/>
    <xf numFmtId="0" fontId="13" fillId="0" borderId="0" applyNumberFormat="0" applyFill="0" applyBorder="0" applyAlignment="0" applyProtection="0"/>
    <xf numFmtId="0" fontId="16" fillId="0" borderId="0" applyNumberFormat="0" applyFill="0" applyBorder="0" applyAlignment="0" applyProtection="0"/>
    <xf numFmtId="0" fontId="11" fillId="0" borderId="0" applyNumberFormat="0" applyBorder="0" applyProtection="0"/>
    <xf numFmtId="0" fontId="6" fillId="0" borderId="0"/>
    <xf numFmtId="0" fontId="6" fillId="0" borderId="0" applyNumberFormat="0" applyFont="0" applyBorder="0" applyProtection="0"/>
    <xf numFmtId="0" fontId="13" fillId="0" borderId="0" applyNumberFormat="0" applyFill="0" applyBorder="0" applyAlignment="0" applyProtection="0"/>
    <xf numFmtId="0" fontId="11" fillId="0" borderId="0" applyNumberFormat="0" applyBorder="0" applyProtection="0"/>
    <xf numFmtId="0" fontId="5" fillId="0" borderId="0" applyNumberFormat="0" applyFill="0" applyBorder="0" applyAlignment="0" applyProtection="0"/>
    <xf numFmtId="0" fontId="1" fillId="0" borderId="0"/>
    <xf numFmtId="0" fontId="16" fillId="0" borderId="0" applyNumberFormat="0" applyFill="0" applyBorder="0" applyAlignment="0" applyProtection="0"/>
  </cellStyleXfs>
  <cellXfs count="137">
    <xf numFmtId="0" fontId="0" fillId="0" borderId="0" xfId="0"/>
    <xf numFmtId="0" fontId="0" fillId="0" borderId="0" xfId="0" applyAlignment="1">
      <alignment wrapText="1"/>
    </xf>
    <xf numFmtId="1" fontId="0" fillId="0" borderId="0" xfId="0" applyNumberFormat="1"/>
    <xf numFmtId="0" fontId="4" fillId="0" borderId="0" xfId="3" applyFont="1" applyAlignment="1">
      <alignment vertical="center"/>
    </xf>
    <xf numFmtId="0" fontId="6" fillId="0" borderId="0" xfId="3"/>
    <xf numFmtId="0" fontId="21" fillId="0" borderId="0" xfId="3" applyFont="1" applyAlignment="1">
      <alignment vertical="center"/>
    </xf>
    <xf numFmtId="0" fontId="22" fillId="0" borderId="0" xfId="0" applyFont="1"/>
    <xf numFmtId="0" fontId="23" fillId="0" borderId="0" xfId="0" applyFont="1"/>
    <xf numFmtId="0" fontId="24" fillId="0" borderId="0" xfId="0" applyFont="1" applyAlignment="1">
      <alignment horizontal="left" vertical="center" wrapText="1"/>
    </xf>
    <xf numFmtId="0" fontId="0" fillId="0" borderId="0" xfId="0" applyAlignment="1">
      <alignment horizontal="center" vertical="center"/>
    </xf>
    <xf numFmtId="0" fontId="0" fillId="0" borderId="0" xfId="0" applyAlignment="1">
      <alignment horizontal="center" vertical="center" wrapText="1"/>
    </xf>
    <xf numFmtId="0" fontId="24" fillId="0" borderId="0" xfId="0" applyFont="1" applyAlignment="1">
      <alignment horizontal="center" vertical="center" wrapText="1"/>
    </xf>
    <xf numFmtId="0" fontId="26" fillId="0" borderId="0" xfId="0" applyFont="1" applyAlignment="1">
      <alignment horizontal="center" vertical="center" wrapText="1"/>
    </xf>
    <xf numFmtId="0" fontId="24" fillId="0" borderId="0" xfId="0" applyFont="1" applyAlignment="1">
      <alignment horizontal="right" vertical="center" wrapText="1"/>
    </xf>
    <xf numFmtId="0" fontId="0" fillId="0" borderId="0" xfId="0" applyAlignment="1">
      <alignment horizontal="right" vertical="center" wrapText="1"/>
    </xf>
    <xf numFmtId="3" fontId="0" fillId="0" borderId="0" xfId="0" applyNumberFormat="1" applyAlignment="1">
      <alignment horizontal="right"/>
    </xf>
    <xf numFmtId="1" fontId="2" fillId="0" borderId="0" xfId="1" applyNumberFormat="1" applyFont="1" applyFill="1" applyBorder="1" applyAlignment="1">
      <alignment horizontal="right"/>
    </xf>
    <xf numFmtId="3" fontId="0" fillId="0" borderId="0" xfId="0" applyNumberFormat="1"/>
    <xf numFmtId="165" fontId="3" fillId="0" borderId="0" xfId="1" applyNumberFormat="1" applyFont="1" applyFill="1" applyBorder="1" applyAlignment="1">
      <alignment horizontal="right"/>
    </xf>
    <xf numFmtId="166" fontId="0" fillId="0" borderId="0" xfId="1" applyNumberFormat="1" applyFont="1" applyFill="1" applyBorder="1"/>
    <xf numFmtId="0" fontId="5" fillId="0" borderId="0" xfId="2" applyFill="1" applyBorder="1"/>
    <xf numFmtId="0" fontId="0" fillId="0" borderId="0" xfId="0" applyAlignment="1">
      <alignment horizontal="right"/>
    </xf>
    <xf numFmtId="0" fontId="11" fillId="4" borderId="0" xfId="8" applyFont="1" applyFill="1"/>
    <xf numFmtId="0" fontId="20" fillId="4" borderId="0" xfId="13" applyFont="1" applyFill="1" applyAlignment="1">
      <alignment vertical="center"/>
    </xf>
    <xf numFmtId="0" fontId="19" fillId="3" borderId="0" xfId="13" applyFont="1" applyFill="1" applyAlignment="1">
      <alignment vertical="center"/>
    </xf>
    <xf numFmtId="0" fontId="18" fillId="3" borderId="0" xfId="8" applyFont="1" applyFill="1"/>
    <xf numFmtId="0" fontId="10" fillId="4" borderId="0" xfId="8" applyFill="1"/>
    <xf numFmtId="0" fontId="17" fillId="4" borderId="0" xfId="11" applyFont="1" applyFill="1" applyAlignment="1"/>
    <xf numFmtId="0" fontId="10" fillId="4" borderId="0" xfId="10" applyFont="1" applyFill="1"/>
    <xf numFmtId="0" fontId="14" fillId="4" borderId="0" xfId="16" applyFont="1" applyFill="1" applyAlignment="1"/>
    <xf numFmtId="0" fontId="12" fillId="3" borderId="0" xfId="2" applyFont="1" applyFill="1" applyAlignment="1">
      <alignment horizontal="left"/>
    </xf>
    <xf numFmtId="0" fontId="12" fillId="4" borderId="0" xfId="2" applyFont="1" applyFill="1" applyAlignment="1"/>
    <xf numFmtId="0" fontId="12" fillId="4" borderId="0" xfId="18" applyFont="1" applyFill="1" applyAlignment="1"/>
    <xf numFmtId="0" fontId="10" fillId="4" borderId="0" xfId="17" applyFont="1" applyFill="1"/>
    <xf numFmtId="0" fontId="10" fillId="4" borderId="0" xfId="17" applyFont="1" applyFill="1" applyAlignment="1">
      <alignment horizontal="left"/>
    </xf>
    <xf numFmtId="0" fontId="10" fillId="4" borderId="0" xfId="13" applyFont="1" applyFill="1"/>
    <xf numFmtId="0" fontId="10" fillId="4" borderId="0" xfId="13" applyFont="1" applyFill="1" applyAlignment="1">
      <alignment horizontal="left"/>
    </xf>
    <xf numFmtId="0" fontId="14" fillId="4" borderId="0" xfId="11" applyFont="1" applyFill="1" applyAlignment="1"/>
    <xf numFmtId="0" fontId="28" fillId="4" borderId="0" xfId="14" applyFont="1" applyFill="1"/>
    <xf numFmtId="0" fontId="10" fillId="4" borderId="0" xfId="15" applyFont="1" applyFill="1" applyAlignment="1">
      <alignment horizontal="left" vertical="center" wrapText="1"/>
    </xf>
    <xf numFmtId="1" fontId="10" fillId="4" borderId="0" xfId="15" applyNumberFormat="1" applyFont="1" applyFill="1" applyAlignment="1">
      <alignment horizontal="left" vertical="center"/>
    </xf>
    <xf numFmtId="0" fontId="10" fillId="4" borderId="0" xfId="14" applyFont="1" applyFill="1"/>
    <xf numFmtId="0" fontId="17" fillId="4" borderId="0" xfId="12" applyFont="1" applyFill="1" applyAlignment="1"/>
    <xf numFmtId="0" fontId="29" fillId="3" borderId="0" xfId="0" applyFont="1" applyFill="1"/>
    <xf numFmtId="0" fontId="10" fillId="4" borderId="0" xfId="14" applyFont="1" applyFill="1" applyAlignment="1">
      <alignment wrapText="1"/>
    </xf>
    <xf numFmtId="0" fontId="10" fillId="4" borderId="0" xfId="14" applyFont="1" applyFill="1" applyAlignment="1">
      <alignment horizontal="left"/>
    </xf>
    <xf numFmtId="0" fontId="29" fillId="0" borderId="0" xfId="0" applyFont="1"/>
    <xf numFmtId="0" fontId="32" fillId="2" borderId="0" xfId="0" applyFont="1" applyFill="1"/>
    <xf numFmtId="0" fontId="32" fillId="5" borderId="0" xfId="0" applyFont="1" applyFill="1"/>
    <xf numFmtId="0" fontId="29" fillId="4" borderId="0" xfId="0" applyFont="1" applyFill="1"/>
    <xf numFmtId="0" fontId="15" fillId="4" borderId="0" xfId="3" applyFont="1" applyFill="1"/>
    <xf numFmtId="0" fontId="10" fillId="3" borderId="0" xfId="3" applyFont="1" applyFill="1"/>
    <xf numFmtId="0" fontId="33" fillId="4" borderId="0" xfId="3" applyFont="1" applyFill="1"/>
    <xf numFmtId="0" fontId="34" fillId="4" borderId="0" xfId="3" applyFont="1" applyFill="1"/>
    <xf numFmtId="0" fontId="15" fillId="6" borderId="0" xfId="3" applyFont="1" applyFill="1" applyAlignment="1">
      <alignment horizontal="center" vertical="center"/>
    </xf>
    <xf numFmtId="0" fontId="15" fillId="7" borderId="0" xfId="3" applyFont="1" applyFill="1" applyAlignment="1">
      <alignment vertical="center"/>
    </xf>
    <xf numFmtId="0" fontId="29" fillId="4" borderId="1" xfId="0" applyFont="1" applyFill="1" applyBorder="1" applyAlignment="1">
      <alignment vertical="center"/>
    </xf>
    <xf numFmtId="0" fontId="35" fillId="4" borderId="0" xfId="0" applyFont="1" applyFill="1" applyAlignment="1">
      <alignment vertical="center"/>
    </xf>
    <xf numFmtId="0" fontId="37" fillId="4" borderId="1" xfId="0" applyFont="1" applyFill="1" applyBorder="1" applyAlignment="1">
      <alignment vertical="center"/>
    </xf>
    <xf numFmtId="0" fontId="29" fillId="4" borderId="1" xfId="0" applyFont="1" applyFill="1" applyBorder="1" applyAlignment="1">
      <alignment horizontal="left" vertical="center" wrapText="1"/>
    </xf>
    <xf numFmtId="0" fontId="37" fillId="3" borderId="0" xfId="0" applyFont="1" applyFill="1"/>
    <xf numFmtId="3" fontId="37" fillId="3" borderId="2" xfId="0" applyNumberFormat="1" applyFont="1" applyFill="1" applyBorder="1" applyAlignment="1">
      <alignment horizontal="right"/>
    </xf>
    <xf numFmtId="3" fontId="40" fillId="3" borderId="2" xfId="0" applyNumberFormat="1" applyFont="1" applyFill="1" applyBorder="1" applyAlignment="1">
      <alignment horizontal="right"/>
    </xf>
    <xf numFmtId="3" fontId="41" fillId="3" borderId="2" xfId="0" applyNumberFormat="1" applyFont="1" applyFill="1" applyBorder="1"/>
    <xf numFmtId="0" fontId="37" fillId="4" borderId="0" xfId="0" applyFont="1" applyFill="1"/>
    <xf numFmtId="3" fontId="37" fillId="4" borderId="0" xfId="0" applyNumberFormat="1" applyFont="1" applyFill="1"/>
    <xf numFmtId="3" fontId="37" fillId="3" borderId="0" xfId="0" applyNumberFormat="1" applyFont="1" applyFill="1" applyAlignment="1">
      <alignment horizontal="right"/>
    </xf>
    <xf numFmtId="3" fontId="40" fillId="3" borderId="0" xfId="0" applyNumberFormat="1" applyFont="1" applyFill="1" applyAlignment="1">
      <alignment horizontal="right"/>
    </xf>
    <xf numFmtId="3" fontId="41" fillId="3" borderId="0" xfId="0" applyNumberFormat="1" applyFont="1" applyFill="1"/>
    <xf numFmtId="3" fontId="29" fillId="3" borderId="0" xfId="0" applyNumberFormat="1" applyFont="1" applyFill="1" applyAlignment="1">
      <alignment horizontal="right"/>
    </xf>
    <xf numFmtId="3" fontId="39" fillId="3" borderId="0" xfId="0" applyNumberFormat="1" applyFont="1" applyFill="1" applyAlignment="1">
      <alignment horizontal="right"/>
    </xf>
    <xf numFmtId="3" fontId="35" fillId="3" borderId="0" xfId="0" applyNumberFormat="1" applyFont="1" applyFill="1"/>
    <xf numFmtId="3" fontId="29" fillId="4" borderId="0" xfId="0" applyNumberFormat="1" applyFont="1" applyFill="1"/>
    <xf numFmtId="3" fontId="29" fillId="3" borderId="0" xfId="0" applyNumberFormat="1" applyFont="1" applyFill="1"/>
    <xf numFmtId="10" fontId="29" fillId="4" borderId="0" xfId="0" applyNumberFormat="1" applyFont="1" applyFill="1"/>
    <xf numFmtId="165" fontId="39" fillId="3" borderId="0" xfId="1" applyNumberFormat="1" applyFont="1" applyFill="1" applyBorder="1" applyAlignment="1">
      <alignment horizontal="right"/>
    </xf>
    <xf numFmtId="165" fontId="29" fillId="4" borderId="0" xfId="1" applyNumberFormat="1" applyFont="1" applyFill="1"/>
    <xf numFmtId="0" fontId="29" fillId="3" borderId="1" xfId="0" applyFont="1" applyFill="1" applyBorder="1"/>
    <xf numFmtId="3" fontId="29" fillId="3" borderId="1" xfId="0" applyNumberFormat="1" applyFont="1" applyFill="1" applyBorder="1" applyAlignment="1">
      <alignment horizontal="right"/>
    </xf>
    <xf numFmtId="3" fontId="39" fillId="3" borderId="1" xfId="0" applyNumberFormat="1" applyFont="1" applyFill="1" applyBorder="1" applyAlignment="1">
      <alignment horizontal="right"/>
    </xf>
    <xf numFmtId="3" fontId="35" fillId="3" borderId="1" xfId="0" applyNumberFormat="1" applyFont="1" applyFill="1" applyBorder="1"/>
    <xf numFmtId="3" fontId="37" fillId="3" borderId="1" xfId="0" applyNumberFormat="1" applyFont="1" applyFill="1" applyBorder="1" applyAlignment="1">
      <alignment horizontal="right"/>
    </xf>
    <xf numFmtId="3" fontId="40" fillId="3" borderId="1" xfId="0" applyNumberFormat="1" applyFont="1" applyFill="1" applyBorder="1" applyAlignment="1">
      <alignment horizontal="right"/>
    </xf>
    <xf numFmtId="166" fontId="29" fillId="4" borderId="0" xfId="1" applyNumberFormat="1" applyFont="1" applyFill="1"/>
    <xf numFmtId="0" fontId="17" fillId="3" borderId="0" xfId="11" applyFont="1" applyFill="1" applyAlignment="1"/>
    <xf numFmtId="0" fontId="42" fillId="4" borderId="0" xfId="0" applyFont="1" applyFill="1"/>
    <xf numFmtId="0" fontId="29" fillId="4" borderId="0" xfId="0" applyFont="1" applyFill="1" applyAlignment="1">
      <alignment wrapText="1"/>
    </xf>
    <xf numFmtId="0" fontId="10" fillId="4" borderId="0" xfId="0" applyFont="1" applyFill="1"/>
    <xf numFmtId="0" fontId="42" fillId="4" borderId="0" xfId="0" applyFont="1" applyFill="1" applyAlignment="1">
      <alignment vertical="top"/>
    </xf>
    <xf numFmtId="0" fontId="29" fillId="4" borderId="0" xfId="0" applyFont="1" applyFill="1" applyAlignment="1">
      <alignment vertical="top"/>
    </xf>
    <xf numFmtId="0" fontId="29" fillId="4" borderId="0" xfId="0" applyFont="1" applyFill="1" applyAlignment="1"/>
    <xf numFmtId="0" fontId="29" fillId="3" borderId="0" xfId="0" applyFont="1" applyFill="1" applyAlignment="1"/>
    <xf numFmtId="0" fontId="12" fillId="3" borderId="0" xfId="2" applyFont="1" applyFill="1" applyAlignment="1"/>
    <xf numFmtId="0" fontId="42" fillId="3" borderId="0" xfId="2" applyFont="1" applyFill="1" applyAlignment="1">
      <alignment vertical="center"/>
    </xf>
    <xf numFmtId="0" fontId="31" fillId="3" borderId="0" xfId="2" applyFont="1" applyFill="1" applyAlignment="1"/>
    <xf numFmtId="0" fontId="42" fillId="3" borderId="0" xfId="2" applyFont="1" applyFill="1" applyAlignment="1"/>
    <xf numFmtId="0" fontId="35" fillId="4" borderId="0" xfId="0" applyFont="1" applyFill="1"/>
    <xf numFmtId="0" fontId="43" fillId="2" borderId="0" xfId="0" applyFont="1" applyFill="1"/>
    <xf numFmtId="0" fontId="30" fillId="3" borderId="0" xfId="0" applyFont="1" applyFill="1" applyAlignment="1">
      <alignment horizontal="left"/>
    </xf>
    <xf numFmtId="0" fontId="12" fillId="3" borderId="0" xfId="6" applyFont="1" applyFill="1" applyAlignment="1">
      <alignment vertical="center"/>
    </xf>
    <xf numFmtId="0" fontId="42" fillId="4" borderId="0" xfId="8" applyFont="1" applyFill="1"/>
    <xf numFmtId="0" fontId="42" fillId="4" borderId="0" xfId="10" applyFont="1" applyFill="1"/>
    <xf numFmtId="0" fontId="47" fillId="4" borderId="0" xfId="8" applyFont="1" applyFill="1"/>
    <xf numFmtId="0" fontId="31" fillId="4" borderId="0" xfId="13" applyFont="1" applyFill="1"/>
    <xf numFmtId="0" fontId="42" fillId="4" borderId="0" xfId="13" applyFont="1" applyFill="1"/>
    <xf numFmtId="0" fontId="31" fillId="4" borderId="0" xfId="17" applyFont="1" applyFill="1" applyAlignment="1">
      <alignment wrapText="1"/>
    </xf>
    <xf numFmtId="0" fontId="42" fillId="4" borderId="0" xfId="15" applyFont="1" applyFill="1" applyAlignment="1">
      <alignment horizontal="left" vertical="center" wrapText="1"/>
    </xf>
    <xf numFmtId="0" fontId="42" fillId="3" borderId="0" xfId="19" applyFont="1" applyFill="1"/>
    <xf numFmtId="1" fontId="42" fillId="4" borderId="0" xfId="15" applyNumberFormat="1" applyFont="1" applyFill="1" applyAlignment="1">
      <alignment horizontal="left" vertical="center"/>
    </xf>
    <xf numFmtId="0" fontId="15" fillId="8" borderId="0" xfId="17" applyFont="1" applyFill="1" applyAlignment="1">
      <alignment horizontal="left" wrapText="1"/>
    </xf>
    <xf numFmtId="0" fontId="42" fillId="0" borderId="0" xfId="0" applyFont="1"/>
    <xf numFmtId="0" fontId="42" fillId="0" borderId="0" xfId="0" applyNumberFormat="1" applyFont="1" applyAlignment="1">
      <alignment horizontal="right"/>
    </xf>
    <xf numFmtId="0" fontId="42" fillId="4" borderId="1" xfId="0" applyFont="1" applyFill="1" applyBorder="1" applyAlignment="1">
      <alignment vertical="center"/>
    </xf>
    <xf numFmtId="0" fontId="42" fillId="4" borderId="1" xfId="0" applyFont="1" applyFill="1" applyBorder="1" applyAlignment="1">
      <alignment horizontal="left" vertical="center" wrapText="1"/>
    </xf>
    <xf numFmtId="3" fontId="31" fillId="3" borderId="2" xfId="0" applyNumberFormat="1" applyFont="1" applyFill="1" applyBorder="1" applyAlignment="1">
      <alignment horizontal="right"/>
    </xf>
    <xf numFmtId="3" fontId="51" fillId="3" borderId="2" xfId="0" applyNumberFormat="1" applyFont="1" applyFill="1" applyBorder="1" applyAlignment="1">
      <alignment horizontal="right"/>
    </xf>
    <xf numFmtId="0" fontId="31" fillId="4" borderId="0" xfId="0" applyFont="1" applyFill="1"/>
    <xf numFmtId="3" fontId="31" fillId="3" borderId="0" xfId="0" applyNumberFormat="1" applyFont="1" applyFill="1" applyAlignment="1">
      <alignment horizontal="right"/>
    </xf>
    <xf numFmtId="3" fontId="51" fillId="3" borderId="0" xfId="0" applyNumberFormat="1" applyFont="1" applyFill="1" applyAlignment="1">
      <alignment horizontal="right"/>
    </xf>
    <xf numFmtId="3" fontId="42" fillId="3" borderId="0" xfId="0" applyNumberFormat="1" applyFont="1" applyFill="1" applyAlignment="1">
      <alignment horizontal="right"/>
    </xf>
    <xf numFmtId="3" fontId="49" fillId="3" borderId="0" xfId="0" applyNumberFormat="1" applyFont="1" applyFill="1" applyAlignment="1">
      <alignment horizontal="right"/>
    </xf>
    <xf numFmtId="3" fontId="42" fillId="3" borderId="1" xfId="0" applyNumberFormat="1" applyFont="1" applyFill="1" applyBorder="1" applyAlignment="1">
      <alignment horizontal="right"/>
    </xf>
    <xf numFmtId="3" fontId="49" fillId="3" borderId="1" xfId="0" applyNumberFormat="1" applyFont="1" applyFill="1" applyBorder="1" applyAlignment="1">
      <alignment horizontal="right"/>
    </xf>
    <xf numFmtId="0" fontId="42" fillId="4" borderId="0" xfId="0" applyFont="1" applyFill="1" applyAlignment="1">
      <alignment horizontal="left"/>
    </xf>
    <xf numFmtId="0" fontId="42" fillId="4" borderId="0" xfId="0" applyFont="1" applyFill="1" applyAlignment="1"/>
    <xf numFmtId="0" fontId="52" fillId="3" borderId="1" xfId="0" applyFont="1" applyFill="1" applyBorder="1"/>
    <xf numFmtId="0" fontId="30" fillId="3" borderId="0" xfId="0" applyFont="1" applyFill="1"/>
    <xf numFmtId="0" fontId="30" fillId="3" borderId="0" xfId="0" applyFont="1" applyFill="1" applyAlignment="1">
      <alignment vertical="top"/>
    </xf>
    <xf numFmtId="0" fontId="30" fillId="3" borderId="3" xfId="0" applyFont="1" applyFill="1" applyBorder="1"/>
    <xf numFmtId="0" fontId="54" fillId="3" borderId="0" xfId="20" applyFont="1" applyFill="1" applyAlignment="1"/>
    <xf numFmtId="0" fontId="54" fillId="3" borderId="0" xfId="20" applyFont="1" applyFill="1" applyAlignment="1">
      <alignment horizontal="left"/>
    </xf>
    <xf numFmtId="0" fontId="49" fillId="4" borderId="1" xfId="0" applyFont="1" applyFill="1" applyBorder="1" applyAlignment="1">
      <alignment horizontal="left" vertical="center" wrapText="1"/>
    </xf>
    <xf numFmtId="0" fontId="35" fillId="4" borderId="1" xfId="0" applyFont="1" applyFill="1" applyBorder="1" applyAlignment="1">
      <alignment horizontal="left" vertical="center" wrapText="1"/>
    </xf>
    <xf numFmtId="0" fontId="39" fillId="4" borderId="1" xfId="0" applyFont="1" applyFill="1" applyBorder="1" applyAlignment="1">
      <alignment horizontal="left" vertical="center" wrapText="1"/>
    </xf>
    <xf numFmtId="0" fontId="37" fillId="4" borderId="1" xfId="0" applyFont="1" applyFill="1" applyBorder="1" applyAlignment="1">
      <alignment horizontal="left" vertical="center" wrapText="1"/>
    </xf>
    <xf numFmtId="0" fontId="40" fillId="4" borderId="1" xfId="0" applyFont="1" applyFill="1" applyBorder="1" applyAlignment="1">
      <alignment horizontal="left" vertical="center" wrapText="1"/>
    </xf>
    <xf numFmtId="0" fontId="29" fillId="4" borderId="0" xfId="0" applyFont="1" applyFill="1" applyAlignment="1">
      <alignment horizontal="left" vertical="center" wrapText="1"/>
    </xf>
  </cellXfs>
  <cellStyles count="21">
    <cellStyle name="Comma 2" xfId="5" xr:uid="{00000000-0005-0000-0000-000000000000}"/>
    <cellStyle name="Hyperlink" xfId="2" xr:uid="{00000000-0005-0000-0000-000001000000}"/>
    <cellStyle name="Hyperlink 2" xfId="6" xr:uid="{00000000-0005-0000-0000-000002000000}"/>
    <cellStyle name="Hyperlink 2 2" xfId="11" xr:uid="{DF6D02D3-0818-4E40-9BF0-74BC8CE041F7}"/>
    <cellStyle name="Hyperlink 2 2 2" xfId="16" xr:uid="{5CA2B7C9-7B90-4801-88E0-C7B07A6C1C15}"/>
    <cellStyle name="Hyperlink 2 2 3" xfId="20" xr:uid="{D9616030-8684-4B3B-A0AD-2CAC1C7D7CA0}"/>
    <cellStyle name="Hyperlink 2 3" xfId="12" xr:uid="{CDBAC7D9-DB48-4567-89AD-2536648E01CF}"/>
    <cellStyle name="Hyperlink 3" xfId="9" xr:uid="{07334291-3D3A-48F6-8CB6-44711DD0F195}"/>
    <cellStyle name="Hyperlink 3 2" xfId="18" xr:uid="{93CCAA79-D1BD-4057-B19E-62A11168731A}"/>
    <cellStyle name="Normal" xfId="0" builtinId="0"/>
    <cellStyle name="Normal 2" xfId="3" xr:uid="{00000000-0005-0000-0000-000004000000}"/>
    <cellStyle name="Normal 2 2 2 2" xfId="13" xr:uid="{EA7C8DBF-8D7E-4F21-B58F-23FB37F4D278}"/>
    <cellStyle name="Normal 2 3" xfId="17" xr:uid="{2AF13E20-B3F5-4C71-B6CF-24D3F61DEC93}"/>
    <cellStyle name="Normal 2 4" xfId="15" xr:uid="{162D68CD-6FAE-4AF6-8795-00A9D5A685F5}"/>
    <cellStyle name="Normal 3" xfId="4" xr:uid="{00000000-0005-0000-0000-000005000000}"/>
    <cellStyle name="Normal 5 2" xfId="14" xr:uid="{5C6D2805-6E96-43AF-8011-E8469B3AA5F1}"/>
    <cellStyle name="Normal 6" xfId="19" xr:uid="{BF4BA13D-9090-4577-A465-310A7475E030}"/>
    <cellStyle name="Normal 6 2" xfId="8" xr:uid="{F8835C32-CB39-487C-BE19-348BBF59D6DE}"/>
    <cellStyle name="Normal 7 2" xfId="10" xr:uid="{3D89D603-6673-4E1E-A823-0374D100599B}"/>
    <cellStyle name="Percent" xfId="1" builtinId="5"/>
    <cellStyle name="Percent 2"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129543</xdr:colOff>
      <xdr:row>0</xdr:row>
      <xdr:rowOff>161925</xdr:rowOff>
    </xdr:from>
    <xdr:ext cx="1638303" cy="771442"/>
    <xdr:pic>
      <xdr:nvPicPr>
        <xdr:cNvPr id="3" name="Picture 2">
          <a:extLst>
            <a:ext uri="{FF2B5EF4-FFF2-40B4-BE49-F238E27FC236}">
              <a16:creationId xmlns:a16="http://schemas.microsoft.com/office/drawing/2014/main" id="{9F90396F-2F21-4E81-AE1A-31B16F253957}"/>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4" name="Picture 3">
          <a:extLst>
            <a:ext uri="{FF2B5EF4-FFF2-40B4-BE49-F238E27FC236}">
              <a16:creationId xmlns:a16="http://schemas.microsoft.com/office/drawing/2014/main" id="{6E9B4ADE-D58F-4B0D-B968-0F59618E3B5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oneCellAnchor>
    <xdr:from>
      <xdr:col>0</xdr:col>
      <xdr:colOff>129543</xdr:colOff>
      <xdr:row>0</xdr:row>
      <xdr:rowOff>161925</xdr:rowOff>
    </xdr:from>
    <xdr:ext cx="1638303" cy="771442"/>
    <xdr:pic>
      <xdr:nvPicPr>
        <xdr:cNvPr id="2" name="Picture 1">
          <a:extLst>
            <a:ext uri="{FF2B5EF4-FFF2-40B4-BE49-F238E27FC236}">
              <a16:creationId xmlns:a16="http://schemas.microsoft.com/office/drawing/2014/main" id="{D8EB5D87-D279-4620-B7D9-78047DC27F91}"/>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29543" y="161925"/>
          <a:ext cx="1638303" cy="771442"/>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2173</xdr:colOff>
      <xdr:row>0</xdr:row>
      <xdr:rowOff>190496</xdr:rowOff>
    </xdr:from>
    <xdr:ext cx="1113062" cy="572222"/>
    <xdr:pic>
      <xdr:nvPicPr>
        <xdr:cNvPr id="2" name="Picture 4">
          <a:extLst>
            <a:ext uri="{FF2B5EF4-FFF2-40B4-BE49-F238E27FC236}">
              <a16:creationId xmlns:a16="http://schemas.microsoft.com/office/drawing/2014/main" id="{E0BBE7CA-1050-4198-B7A2-C20561B2AC4B}"/>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rcRect/>
        <a:stretch>
          <a:fillRect/>
        </a:stretch>
      </xdr:blipFill>
      <xdr:spPr>
        <a:xfrm>
          <a:off x="1888123" y="190496"/>
          <a:ext cx="1113062" cy="572222"/>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v.uk/government/collections/fire-and-rescue-workforce-and-pensions-statistics" TargetMode="External"/><Relationship Id="rId2" Type="http://schemas.openxmlformats.org/officeDocument/2006/relationships/hyperlink" Target="mailto:firestatistics@homeoffice.gov.uk" TargetMode="External"/><Relationship Id="rId1" Type="http://schemas.openxmlformats.org/officeDocument/2006/relationships/hyperlink" Target="mailto:firestatistics@homeoffice.gov.uk"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search/research-and-statistics?content_store_document_type=upcoming_statistics&amp;keywords=fire&amp;level_one_taxon=&amp;organisations%5B%5D=home-office&amp;public_timestamp%5Bfrom%5D=&amp;public_timestamp%5Bto%5D="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gov.uk/government/publications/fire-statistics-guidance/fire-statistics-definitions" TargetMode="External"/><Relationship Id="rId2" Type="http://schemas.openxmlformats.org/officeDocument/2006/relationships/hyperlink" Target="mailto:firestatistics@homeoffice.gov.uk" TargetMode="External"/><Relationship Id="rId1" Type="http://schemas.openxmlformats.org/officeDocument/2006/relationships/hyperlink" Target="https://www.gov.uk/government/collections/fire-statistics" TargetMode="External"/><Relationship Id="rId4"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gov.uk/government/statistics/2011-rural-urban-classification-of-local-authority-and-other-higher-level-geographies-for-statistical-purpos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D152D-FDEA-4E56-AAFC-DDD55A49332C}">
  <dimension ref="A1:K14"/>
  <sheetViews>
    <sheetView tabSelected="1" workbookViewId="0"/>
  </sheetViews>
  <sheetFormatPr defaultRowHeight="13.2" x14ac:dyDescent="0.25"/>
  <cols>
    <col min="1" max="1" width="74" style="22" bestFit="1" customWidth="1"/>
    <col min="2" max="255" width="9.44140625" style="22" customWidth="1"/>
    <col min="256" max="256" width="2.77734375" style="22" customWidth="1"/>
    <col min="257" max="257" width="74" style="22" bestFit="1" customWidth="1"/>
    <col min="258" max="511" width="9.44140625" style="22" customWidth="1"/>
    <col min="512" max="512" width="2.77734375" style="22" customWidth="1"/>
    <col min="513" max="513" width="74" style="22" bestFit="1" customWidth="1"/>
    <col min="514" max="767" width="9.44140625" style="22" customWidth="1"/>
    <col min="768" max="768" width="2.77734375" style="22" customWidth="1"/>
    <col min="769" max="769" width="74" style="22" bestFit="1" customWidth="1"/>
    <col min="770" max="1023" width="9.44140625" style="22" customWidth="1"/>
    <col min="1024" max="1024" width="2.77734375" style="22" customWidth="1"/>
    <col min="1025" max="1025" width="74" style="22" bestFit="1" customWidth="1"/>
    <col min="1026" max="1279" width="9.44140625" style="22" customWidth="1"/>
    <col min="1280" max="1280" width="2.77734375" style="22" customWidth="1"/>
    <col min="1281" max="1281" width="74" style="22" bestFit="1" customWidth="1"/>
    <col min="1282" max="1535" width="9.44140625" style="22" customWidth="1"/>
    <col min="1536" max="1536" width="2.77734375" style="22" customWidth="1"/>
    <col min="1537" max="1537" width="74" style="22" bestFit="1" customWidth="1"/>
    <col min="1538" max="1791" width="9.44140625" style="22" customWidth="1"/>
    <col min="1792" max="1792" width="2.77734375" style="22" customWidth="1"/>
    <col min="1793" max="1793" width="74" style="22" bestFit="1" customWidth="1"/>
    <col min="1794" max="2047" width="9.44140625" style="22" customWidth="1"/>
    <col min="2048" max="2048" width="2.77734375" style="22" customWidth="1"/>
    <col min="2049" max="2049" width="74" style="22" bestFit="1" customWidth="1"/>
    <col min="2050" max="2303" width="9.44140625" style="22" customWidth="1"/>
    <col min="2304" max="2304" width="2.77734375" style="22" customWidth="1"/>
    <col min="2305" max="2305" width="74" style="22" bestFit="1" customWidth="1"/>
    <col min="2306" max="2559" width="9.44140625" style="22" customWidth="1"/>
    <col min="2560" max="2560" width="2.77734375" style="22" customWidth="1"/>
    <col min="2561" max="2561" width="74" style="22" bestFit="1" customWidth="1"/>
    <col min="2562" max="2815" width="9.44140625" style="22" customWidth="1"/>
    <col min="2816" max="2816" width="2.77734375" style="22" customWidth="1"/>
    <col min="2817" max="2817" width="74" style="22" bestFit="1" customWidth="1"/>
    <col min="2818" max="3071" width="9.44140625" style="22" customWidth="1"/>
    <col min="3072" max="3072" width="2.77734375" style="22" customWidth="1"/>
    <col min="3073" max="3073" width="74" style="22" bestFit="1" customWidth="1"/>
    <col min="3074" max="3327" width="9.44140625" style="22" customWidth="1"/>
    <col min="3328" max="3328" width="2.77734375" style="22" customWidth="1"/>
    <col min="3329" max="3329" width="74" style="22" bestFit="1" customWidth="1"/>
    <col min="3330" max="3583" width="9.44140625" style="22" customWidth="1"/>
    <col min="3584" max="3584" width="2.77734375" style="22" customWidth="1"/>
    <col min="3585" max="3585" width="74" style="22" bestFit="1" customWidth="1"/>
    <col min="3586" max="3839" width="9.44140625" style="22" customWidth="1"/>
    <col min="3840" max="3840" width="2.77734375" style="22" customWidth="1"/>
    <col min="3841" max="3841" width="74" style="22" bestFit="1" customWidth="1"/>
    <col min="3842" max="4095" width="9.44140625" style="22" customWidth="1"/>
    <col min="4096" max="4096" width="2.77734375" style="22" customWidth="1"/>
    <col min="4097" max="4097" width="74" style="22" bestFit="1" customWidth="1"/>
    <col min="4098" max="4351" width="9.44140625" style="22" customWidth="1"/>
    <col min="4352" max="4352" width="2.77734375" style="22" customWidth="1"/>
    <col min="4353" max="4353" width="74" style="22" bestFit="1" customWidth="1"/>
    <col min="4354" max="4607" width="9.44140625" style="22" customWidth="1"/>
    <col min="4608" max="4608" width="2.77734375" style="22" customWidth="1"/>
    <col min="4609" max="4609" width="74" style="22" bestFit="1" customWidth="1"/>
    <col min="4610" max="4863" width="9.44140625" style="22" customWidth="1"/>
    <col min="4864" max="4864" width="2.77734375" style="22" customWidth="1"/>
    <col min="4865" max="4865" width="74" style="22" bestFit="1" customWidth="1"/>
    <col min="4866" max="5119" width="9.44140625" style="22" customWidth="1"/>
    <col min="5120" max="5120" width="2.77734375" style="22" customWidth="1"/>
    <col min="5121" max="5121" width="74" style="22" bestFit="1" customWidth="1"/>
    <col min="5122" max="5375" width="9.44140625" style="22" customWidth="1"/>
    <col min="5376" max="5376" width="2.77734375" style="22" customWidth="1"/>
    <col min="5377" max="5377" width="74" style="22" bestFit="1" customWidth="1"/>
    <col min="5378" max="5631" width="9.44140625" style="22" customWidth="1"/>
    <col min="5632" max="5632" width="2.77734375" style="22" customWidth="1"/>
    <col min="5633" max="5633" width="74" style="22" bestFit="1" customWidth="1"/>
    <col min="5634" max="5887" width="9.44140625" style="22" customWidth="1"/>
    <col min="5888" max="5888" width="2.77734375" style="22" customWidth="1"/>
    <col min="5889" max="5889" width="74" style="22" bestFit="1" customWidth="1"/>
    <col min="5890" max="6143" width="9.44140625" style="22" customWidth="1"/>
    <col min="6144" max="6144" width="2.77734375" style="22" customWidth="1"/>
    <col min="6145" max="6145" width="74" style="22" bestFit="1" customWidth="1"/>
    <col min="6146" max="6399" width="9.44140625" style="22" customWidth="1"/>
    <col min="6400" max="6400" width="2.77734375" style="22" customWidth="1"/>
    <col min="6401" max="6401" width="74" style="22" bestFit="1" customWidth="1"/>
    <col min="6402" max="6655" width="9.44140625" style="22" customWidth="1"/>
    <col min="6656" max="6656" width="2.77734375" style="22" customWidth="1"/>
    <col min="6657" max="6657" width="74" style="22" bestFit="1" customWidth="1"/>
    <col min="6658" max="6911" width="9.44140625" style="22" customWidth="1"/>
    <col min="6912" max="6912" width="2.77734375" style="22" customWidth="1"/>
    <col min="6913" max="6913" width="74" style="22" bestFit="1" customWidth="1"/>
    <col min="6914" max="7167" width="9.44140625" style="22" customWidth="1"/>
    <col min="7168" max="7168" width="2.77734375" style="22" customWidth="1"/>
    <col min="7169" max="7169" width="74" style="22" bestFit="1" customWidth="1"/>
    <col min="7170" max="7423" width="9.44140625" style="22" customWidth="1"/>
    <col min="7424" max="7424" width="2.77734375" style="22" customWidth="1"/>
    <col min="7425" max="7425" width="74" style="22" bestFit="1" customWidth="1"/>
    <col min="7426" max="7679" width="9.44140625" style="22" customWidth="1"/>
    <col min="7680" max="7680" width="2.77734375" style="22" customWidth="1"/>
    <col min="7681" max="7681" width="74" style="22" bestFit="1" customWidth="1"/>
    <col min="7682" max="7935" width="9.44140625" style="22" customWidth="1"/>
    <col min="7936" max="7936" width="2.77734375" style="22" customWidth="1"/>
    <col min="7937" max="7937" width="74" style="22" bestFit="1" customWidth="1"/>
    <col min="7938" max="8191" width="9.44140625" style="22" customWidth="1"/>
    <col min="8192" max="8192" width="2.77734375" style="22" customWidth="1"/>
    <col min="8193" max="8193" width="74" style="22" bestFit="1" customWidth="1"/>
    <col min="8194" max="8447" width="9.44140625" style="22" customWidth="1"/>
    <col min="8448" max="8448" width="2.77734375" style="22" customWidth="1"/>
    <col min="8449" max="8449" width="74" style="22" bestFit="1" customWidth="1"/>
    <col min="8450" max="8703" width="9.44140625" style="22" customWidth="1"/>
    <col min="8704" max="8704" width="2.77734375" style="22" customWidth="1"/>
    <col min="8705" max="8705" width="74" style="22" bestFit="1" customWidth="1"/>
    <col min="8706" max="8959" width="9.44140625" style="22" customWidth="1"/>
    <col min="8960" max="8960" width="2.77734375" style="22" customWidth="1"/>
    <col min="8961" max="8961" width="74" style="22" bestFit="1" customWidth="1"/>
    <col min="8962" max="9215" width="9.44140625" style="22" customWidth="1"/>
    <col min="9216" max="9216" width="2.77734375" style="22" customWidth="1"/>
    <col min="9217" max="9217" width="74" style="22" bestFit="1" customWidth="1"/>
    <col min="9218" max="9471" width="9.44140625" style="22" customWidth="1"/>
    <col min="9472" max="9472" width="2.77734375" style="22" customWidth="1"/>
    <col min="9473" max="9473" width="74" style="22" bestFit="1" customWidth="1"/>
    <col min="9474" max="9727" width="9.44140625" style="22" customWidth="1"/>
    <col min="9728" max="9728" width="2.77734375" style="22" customWidth="1"/>
    <col min="9729" max="9729" width="74" style="22" bestFit="1" customWidth="1"/>
    <col min="9730" max="9983" width="9.44140625" style="22" customWidth="1"/>
    <col min="9984" max="9984" width="2.77734375" style="22" customWidth="1"/>
    <col min="9985" max="9985" width="74" style="22" bestFit="1" customWidth="1"/>
    <col min="9986" max="10239" width="9.44140625" style="22" customWidth="1"/>
    <col min="10240" max="10240" width="2.77734375" style="22" customWidth="1"/>
    <col min="10241" max="10241" width="74" style="22" bestFit="1" customWidth="1"/>
    <col min="10242" max="10495" width="9.44140625" style="22" customWidth="1"/>
    <col min="10496" max="10496" width="2.77734375" style="22" customWidth="1"/>
    <col min="10497" max="10497" width="74" style="22" bestFit="1" customWidth="1"/>
    <col min="10498" max="10751" width="9.44140625" style="22" customWidth="1"/>
    <col min="10752" max="10752" width="2.77734375" style="22" customWidth="1"/>
    <col min="10753" max="10753" width="74" style="22" bestFit="1" customWidth="1"/>
    <col min="10754" max="11007" width="9.44140625" style="22" customWidth="1"/>
    <col min="11008" max="11008" width="2.77734375" style="22" customWidth="1"/>
    <col min="11009" max="11009" width="74" style="22" bestFit="1" customWidth="1"/>
    <col min="11010" max="11263" width="9.44140625" style="22" customWidth="1"/>
    <col min="11264" max="11264" width="2.77734375" style="22" customWidth="1"/>
    <col min="11265" max="11265" width="74" style="22" bestFit="1" customWidth="1"/>
    <col min="11266" max="11519" width="9.44140625" style="22" customWidth="1"/>
    <col min="11520" max="11520" width="2.77734375" style="22" customWidth="1"/>
    <col min="11521" max="11521" width="74" style="22" bestFit="1" customWidth="1"/>
    <col min="11522" max="11775" width="9.44140625" style="22" customWidth="1"/>
    <col min="11776" max="11776" width="2.77734375" style="22" customWidth="1"/>
    <col min="11777" max="11777" width="74" style="22" bestFit="1" customWidth="1"/>
    <col min="11778" max="12031" width="9.44140625" style="22" customWidth="1"/>
    <col min="12032" max="12032" width="2.77734375" style="22" customWidth="1"/>
    <col min="12033" max="12033" width="74" style="22" bestFit="1" customWidth="1"/>
    <col min="12034" max="12287" width="9.44140625" style="22" customWidth="1"/>
    <col min="12288" max="12288" width="2.77734375" style="22" customWidth="1"/>
    <col min="12289" max="12289" width="74" style="22" bestFit="1" customWidth="1"/>
    <col min="12290" max="12543" width="9.44140625" style="22" customWidth="1"/>
    <col min="12544" max="12544" width="2.77734375" style="22" customWidth="1"/>
    <col min="12545" max="12545" width="74" style="22" bestFit="1" customWidth="1"/>
    <col min="12546" max="12799" width="9.44140625" style="22" customWidth="1"/>
    <col min="12800" max="12800" width="2.77734375" style="22" customWidth="1"/>
    <col min="12801" max="12801" width="74" style="22" bestFit="1" customWidth="1"/>
    <col min="12802" max="13055" width="9.44140625" style="22" customWidth="1"/>
    <col min="13056" max="13056" width="2.77734375" style="22" customWidth="1"/>
    <col min="13057" max="13057" width="74" style="22" bestFit="1" customWidth="1"/>
    <col min="13058" max="13311" width="9.44140625" style="22" customWidth="1"/>
    <col min="13312" max="13312" width="2.77734375" style="22" customWidth="1"/>
    <col min="13313" max="13313" width="74" style="22" bestFit="1" customWidth="1"/>
    <col min="13314" max="13567" width="9.44140625" style="22" customWidth="1"/>
    <col min="13568" max="13568" width="2.77734375" style="22" customWidth="1"/>
    <col min="13569" max="13569" width="74" style="22" bestFit="1" customWidth="1"/>
    <col min="13570" max="13823" width="9.44140625" style="22" customWidth="1"/>
    <col min="13824" max="13824" width="2.77734375" style="22" customWidth="1"/>
    <col min="13825" max="13825" width="74" style="22" bestFit="1" customWidth="1"/>
    <col min="13826" max="14079" width="9.44140625" style="22" customWidth="1"/>
    <col min="14080" max="14080" width="2.77734375" style="22" customWidth="1"/>
    <col min="14081" max="14081" width="74" style="22" bestFit="1" customWidth="1"/>
    <col min="14082" max="14335" width="9.44140625" style="22" customWidth="1"/>
    <col min="14336" max="14336" width="2.77734375" style="22" customWidth="1"/>
    <col min="14337" max="14337" width="74" style="22" bestFit="1" customWidth="1"/>
    <col min="14338" max="14591" width="9.44140625" style="22" customWidth="1"/>
    <col min="14592" max="14592" width="2.77734375" style="22" customWidth="1"/>
    <col min="14593" max="14593" width="74" style="22" bestFit="1" customWidth="1"/>
    <col min="14594" max="14847" width="9.44140625" style="22" customWidth="1"/>
    <col min="14848" max="14848" width="2.77734375" style="22" customWidth="1"/>
    <col min="14849" max="14849" width="74" style="22" bestFit="1" customWidth="1"/>
    <col min="14850" max="15103" width="9.44140625" style="22" customWidth="1"/>
    <col min="15104" max="15104" width="2.77734375" style="22" customWidth="1"/>
    <col min="15105" max="15105" width="74" style="22" bestFit="1" customWidth="1"/>
    <col min="15106" max="15359" width="9.44140625" style="22" customWidth="1"/>
    <col min="15360" max="15360" width="2.77734375" style="22" customWidth="1"/>
    <col min="15361" max="15361" width="74" style="22" bestFit="1" customWidth="1"/>
    <col min="15362" max="15615" width="9.44140625" style="22" customWidth="1"/>
    <col min="15616" max="15616" width="2.77734375" style="22" customWidth="1"/>
    <col min="15617" max="15617" width="74" style="22" bestFit="1" customWidth="1"/>
    <col min="15618" max="15871" width="9.44140625" style="22" customWidth="1"/>
    <col min="15872" max="15872" width="2.77734375" style="22" customWidth="1"/>
    <col min="15873" max="15873" width="74" style="22" bestFit="1" customWidth="1"/>
    <col min="15874" max="16127" width="9.44140625" style="22" customWidth="1"/>
    <col min="16128" max="16128" width="2.77734375" style="22" customWidth="1"/>
    <col min="16129" max="16129" width="74" style="22" bestFit="1" customWidth="1"/>
    <col min="16130" max="16384" width="9.44140625" style="22" customWidth="1"/>
  </cols>
  <sheetData>
    <row r="1" spans="1:11" ht="84" customHeight="1" x14ac:dyDescent="0.25"/>
    <row r="2" spans="1:11" ht="22.8" x14ac:dyDescent="0.25">
      <c r="A2" s="23" t="s">
        <v>45</v>
      </c>
    </row>
    <row r="3" spans="1:11" ht="22.8" x14ac:dyDescent="0.25">
      <c r="A3" s="23" t="s">
        <v>132</v>
      </c>
    </row>
    <row r="4" spans="1:11" ht="45" customHeight="1" x14ac:dyDescent="0.3">
      <c r="A4" s="102" t="s">
        <v>188</v>
      </c>
      <c r="C4" s="24"/>
      <c r="K4" s="25"/>
    </row>
    <row r="5" spans="1:11" ht="32.25" customHeight="1" x14ac:dyDescent="0.25">
      <c r="A5" s="100" t="s">
        <v>46</v>
      </c>
      <c r="B5" s="26"/>
    </row>
    <row r="6" spans="1:11" ht="15" x14ac:dyDescent="0.25">
      <c r="A6" s="27" t="s">
        <v>47</v>
      </c>
      <c r="B6" s="26"/>
    </row>
    <row r="7" spans="1:11" ht="15.6" x14ac:dyDescent="0.3">
      <c r="A7" s="101" t="s">
        <v>210</v>
      </c>
      <c r="B7" s="29"/>
    </row>
    <row r="8" spans="1:11" ht="28.5" customHeight="1" x14ac:dyDescent="0.25">
      <c r="A8" s="30" t="s">
        <v>133</v>
      </c>
      <c r="B8" s="28"/>
    </row>
    <row r="9" spans="1:11" ht="15" x14ac:dyDescent="0.25">
      <c r="A9" s="30" t="s">
        <v>134</v>
      </c>
      <c r="B9" s="28"/>
    </row>
    <row r="10" spans="1:11" ht="30" customHeight="1" x14ac:dyDescent="0.25">
      <c r="A10" s="100" t="s">
        <v>135</v>
      </c>
    </row>
    <row r="11" spans="1:11" ht="15" x14ac:dyDescent="0.25">
      <c r="A11" s="31" t="s">
        <v>48</v>
      </c>
    </row>
    <row r="12" spans="1:11" ht="26.25" customHeight="1" x14ac:dyDescent="0.25">
      <c r="A12" s="100" t="s">
        <v>49</v>
      </c>
    </row>
    <row r="13" spans="1:11" ht="15" x14ac:dyDescent="0.25">
      <c r="A13" s="32" t="s">
        <v>81</v>
      </c>
    </row>
    <row r="14" spans="1:11" ht="15" x14ac:dyDescent="0.25">
      <c r="A14" s="32"/>
    </row>
  </sheetData>
  <hyperlinks>
    <hyperlink ref="A6" r:id="rId1" xr:uid="{4977DF9A-BB85-491C-810C-D56D7A244BCD}"/>
    <hyperlink ref="A11" location="Contents!A1" display="Contents" xr:uid="{BA567B6A-0CB8-46E9-9931-3579AFC00461}"/>
    <hyperlink ref="A13" r:id="rId2" xr:uid="{AD178FE1-B755-4B85-A5F7-2C237B4E6F6B}"/>
    <hyperlink ref="A8" r:id="rId3" display="Updated alongside Fire and rescue workforce and pensions statistics" xr:uid="{FD2E882A-3C51-4B52-9ED9-05FC5A9A0890}"/>
    <hyperlink ref="A9" r:id="rId4" display="Next Update: Autumn 2020" xr:uid="{B7751863-60F4-47AB-B62E-14B27CF1E5A1}"/>
  </hyperlinks>
  <pageMargins left="0.70000000000000007" right="0.70000000000000007" top="0.75" bottom="0.75" header="0.30000000000000004" footer="0.30000000000000004"/>
  <pageSetup paperSize="9" fitToWidth="0" fitToHeight="0"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1BE623-EF8C-467F-90E8-3D2A971C7CCF}">
  <dimension ref="A1:D27"/>
  <sheetViews>
    <sheetView workbookViewId="0"/>
  </sheetViews>
  <sheetFormatPr defaultColWidth="9.44140625" defaultRowHeight="15" x14ac:dyDescent="0.25"/>
  <cols>
    <col min="1" max="1" width="39.77734375" style="41" customWidth="1"/>
    <col min="2" max="2" width="106.21875" style="44" customWidth="1"/>
    <col min="3" max="3" width="25" style="41" customWidth="1"/>
    <col min="4" max="4" width="16.21875" style="41" customWidth="1"/>
    <col min="5" max="5" width="9.44140625" style="41" customWidth="1"/>
    <col min="6" max="16384" width="9.44140625" style="41"/>
  </cols>
  <sheetData>
    <row r="1" spans="1:4" s="33" customFormat="1" ht="15.6" customHeight="1" x14ac:dyDescent="0.3">
      <c r="A1" s="103" t="s">
        <v>45</v>
      </c>
      <c r="C1" s="34"/>
      <c r="D1" s="34"/>
    </row>
    <row r="2" spans="1:4" s="33" customFormat="1" ht="21.6" customHeight="1" x14ac:dyDescent="0.3">
      <c r="A2" s="103" t="s">
        <v>136</v>
      </c>
      <c r="C2" s="34"/>
      <c r="D2" s="34"/>
    </row>
    <row r="3" spans="1:4" s="35" customFormat="1" ht="18" customHeight="1" x14ac:dyDescent="0.25">
      <c r="A3" s="104" t="s">
        <v>50</v>
      </c>
      <c r="C3" s="36"/>
      <c r="D3" s="36"/>
    </row>
    <row r="4" spans="1:4" s="35" customFormat="1" ht="18" customHeight="1" x14ac:dyDescent="0.25">
      <c r="A4" s="37" t="s">
        <v>51</v>
      </c>
      <c r="C4" s="36"/>
      <c r="D4" s="36"/>
    </row>
    <row r="5" spans="1:4" s="38" customFormat="1" ht="46.8" x14ac:dyDescent="0.3">
      <c r="A5" s="105" t="s">
        <v>52</v>
      </c>
      <c r="B5" s="105" t="s">
        <v>53</v>
      </c>
      <c r="C5" s="105" t="s">
        <v>54</v>
      </c>
      <c r="D5" s="109" t="s">
        <v>211</v>
      </c>
    </row>
    <row r="6" spans="1:4" ht="18" customHeight="1" x14ac:dyDescent="0.25">
      <c r="A6" s="31" t="s">
        <v>82</v>
      </c>
      <c r="B6" s="106" t="s">
        <v>83</v>
      </c>
      <c r="C6" s="107" t="s">
        <v>196</v>
      </c>
      <c r="D6" s="108" t="s">
        <v>55</v>
      </c>
    </row>
    <row r="7" spans="1:4" ht="18" customHeight="1" x14ac:dyDescent="0.25">
      <c r="A7" s="31" t="s">
        <v>189</v>
      </c>
      <c r="B7" s="106" t="s">
        <v>190</v>
      </c>
      <c r="C7" s="107" t="s">
        <v>196</v>
      </c>
      <c r="D7" s="108" t="s">
        <v>55</v>
      </c>
    </row>
    <row r="8" spans="1:4" ht="18" customHeight="1" x14ac:dyDescent="0.25">
      <c r="A8" s="42" t="s">
        <v>84</v>
      </c>
      <c r="B8" s="106" t="s">
        <v>85</v>
      </c>
      <c r="C8" s="106"/>
      <c r="D8" s="108"/>
    </row>
    <row r="9" spans="1:4" ht="14.1" customHeight="1" x14ac:dyDescent="0.25">
      <c r="A9" s="29"/>
      <c r="B9" s="39"/>
      <c r="C9" s="43"/>
      <c r="D9" s="40"/>
    </row>
    <row r="10" spans="1:4" ht="12.75" customHeight="1" x14ac:dyDescent="0.25">
      <c r="A10" s="29"/>
      <c r="B10" s="39"/>
      <c r="C10" s="43"/>
      <c r="D10" s="40"/>
    </row>
    <row r="11" spans="1:4" ht="14.1" customHeight="1" x14ac:dyDescent="0.25">
      <c r="A11" s="29"/>
      <c r="B11" s="39"/>
      <c r="C11" s="43"/>
      <c r="D11" s="40"/>
    </row>
    <row r="12" spans="1:4" s="38" customFormat="1" ht="15.6" x14ac:dyDescent="0.3">
      <c r="A12" s="41"/>
      <c r="B12" s="44"/>
      <c r="C12" s="45"/>
      <c r="D12" s="41"/>
    </row>
    <row r="13" spans="1:4" s="38" customFormat="1" ht="15.6" x14ac:dyDescent="0.3">
      <c r="A13" s="41"/>
      <c r="B13" s="44"/>
      <c r="C13" s="45"/>
      <c r="D13" s="41"/>
    </row>
    <row r="14" spans="1:4" s="38" customFormat="1" ht="15.6" x14ac:dyDescent="0.3">
      <c r="A14" s="41"/>
      <c r="B14" s="44"/>
      <c r="C14" s="45"/>
      <c r="D14" s="41"/>
    </row>
    <row r="15" spans="1:4" s="38" customFormat="1" ht="15.6" x14ac:dyDescent="0.3">
      <c r="A15" s="41"/>
      <c r="B15" s="44"/>
      <c r="C15" s="45"/>
      <c r="D15" s="41"/>
    </row>
    <row r="16" spans="1:4" s="38" customFormat="1" ht="15.6" x14ac:dyDescent="0.3">
      <c r="A16" s="41"/>
      <c r="B16" s="44"/>
      <c r="C16" s="45"/>
      <c r="D16" s="41"/>
    </row>
    <row r="17" spans="1:4" s="38" customFormat="1" ht="15.6" x14ac:dyDescent="0.3">
      <c r="A17" s="41"/>
      <c r="B17" s="44"/>
      <c r="C17" s="45"/>
      <c r="D17" s="41"/>
    </row>
    <row r="18" spans="1:4" s="38" customFormat="1" ht="15.6" x14ac:dyDescent="0.3">
      <c r="A18" s="41"/>
      <c r="B18" s="44"/>
      <c r="C18" s="45"/>
      <c r="D18" s="41"/>
    </row>
    <row r="19" spans="1:4" s="38" customFormat="1" ht="15.6" x14ac:dyDescent="0.3">
      <c r="A19" s="41"/>
      <c r="B19" s="44"/>
      <c r="C19" s="45"/>
      <c r="D19" s="41"/>
    </row>
    <row r="20" spans="1:4" s="38" customFormat="1" ht="15.6" x14ac:dyDescent="0.3">
      <c r="A20" s="41"/>
      <c r="B20" s="44"/>
      <c r="C20" s="45"/>
      <c r="D20" s="41"/>
    </row>
    <row r="21" spans="1:4" s="38" customFormat="1" ht="15.6" x14ac:dyDescent="0.3">
      <c r="A21" s="41"/>
      <c r="B21" s="44"/>
      <c r="C21" s="45"/>
      <c r="D21" s="41"/>
    </row>
    <row r="22" spans="1:4" s="38" customFormat="1" ht="15.6" x14ac:dyDescent="0.3">
      <c r="A22" s="41"/>
      <c r="B22" s="44"/>
      <c r="C22" s="45"/>
      <c r="D22" s="41"/>
    </row>
    <row r="23" spans="1:4" s="38" customFormat="1" ht="15.6" x14ac:dyDescent="0.3">
      <c r="A23" s="41"/>
      <c r="B23" s="44"/>
      <c r="C23" s="45"/>
      <c r="D23" s="41"/>
    </row>
    <row r="24" spans="1:4" s="38" customFormat="1" ht="15.6" x14ac:dyDescent="0.3">
      <c r="B24" s="44"/>
      <c r="C24" s="45"/>
      <c r="D24" s="41"/>
    </row>
    <row r="25" spans="1:4" s="38" customFormat="1" ht="15.6" x14ac:dyDescent="0.3">
      <c r="B25" s="44"/>
      <c r="C25" s="45"/>
      <c r="D25" s="41"/>
    </row>
    <row r="26" spans="1:4" s="38" customFormat="1" ht="15.6" x14ac:dyDescent="0.3">
      <c r="B26" s="44"/>
      <c r="C26" s="45"/>
      <c r="D26" s="41"/>
    </row>
    <row r="27" spans="1:4" s="38" customFormat="1" ht="15.6" x14ac:dyDescent="0.3">
      <c r="B27" s="44"/>
      <c r="C27" s="45"/>
      <c r="D27" s="41"/>
    </row>
  </sheetData>
  <hyperlinks>
    <hyperlink ref="A4" location="Cover_sheet!A1" display="Cover sheet" xr:uid="{2774902B-33A6-4A1D-B284-0EBC6BBA4E26}"/>
    <hyperlink ref="A7" location="FIRE1115!A1" display="FIRE1115" xr:uid="{CE05E738-BD9D-4482-ABC4-DA3A16E081AC}"/>
    <hyperlink ref="A6" location="Data!A1" display="Data" xr:uid="{EE585771-65A8-46CF-9853-1FE5125BB091}"/>
    <hyperlink ref="A8" location="'FRS geographical categories'!A1" display="FRS geographical categories" xr:uid="{A9B983C8-1422-4F43-9CB5-DA5AC18EA96B}"/>
  </hyperlinks>
  <pageMargins left="0.31496062992126012" right="0.31496062992126012" top="0.74803149606299213" bottom="0.74803149606299213" header="0.31496062992126012" footer="0.31496062992126012"/>
  <pageSetup paperSize="9" scale="90" fitToWidth="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AF6972-088B-4772-983B-3AA7ECE18AE5}">
  <dimension ref="A1:I611"/>
  <sheetViews>
    <sheetView workbookViewId="0"/>
  </sheetViews>
  <sheetFormatPr defaultColWidth="9.21875" defaultRowHeight="15" x14ac:dyDescent="0.25"/>
  <cols>
    <col min="1" max="6" width="9.21875" style="110"/>
    <col min="7" max="7" width="22.5546875" style="110" bestFit="1" customWidth="1"/>
    <col min="8" max="16384" width="9.21875" style="110"/>
  </cols>
  <sheetData>
    <row r="1" spans="1:9" x14ac:dyDescent="0.25">
      <c r="A1" s="110" t="s">
        <v>131</v>
      </c>
      <c r="B1" s="110" t="s">
        <v>86</v>
      </c>
      <c r="C1" s="110" t="s">
        <v>87</v>
      </c>
      <c r="D1" s="110" t="s">
        <v>88</v>
      </c>
      <c r="E1" s="110" t="s">
        <v>89</v>
      </c>
      <c r="F1" s="110" t="s">
        <v>90</v>
      </c>
      <c r="G1" s="110" t="s">
        <v>91</v>
      </c>
      <c r="H1" s="110" t="s">
        <v>92</v>
      </c>
      <c r="I1" s="110" t="s">
        <v>93</v>
      </c>
    </row>
    <row r="2" spans="1:9" x14ac:dyDescent="0.25">
      <c r="A2" s="111" t="s">
        <v>140</v>
      </c>
      <c r="B2" s="111" t="s">
        <v>0</v>
      </c>
      <c r="C2" s="111" t="s">
        <v>141</v>
      </c>
      <c r="D2" s="111" t="s">
        <v>71</v>
      </c>
      <c r="E2" s="111" t="s">
        <v>94</v>
      </c>
      <c r="F2" s="111" t="s">
        <v>142</v>
      </c>
      <c r="G2" s="111" t="s">
        <v>100</v>
      </c>
      <c r="H2" s="111" t="s">
        <v>95</v>
      </c>
      <c r="I2" s="111">
        <v>1</v>
      </c>
    </row>
    <row r="3" spans="1:9" x14ac:dyDescent="0.25">
      <c r="A3" s="111" t="s">
        <v>140</v>
      </c>
      <c r="B3" s="111" t="s">
        <v>0</v>
      </c>
      <c r="C3" s="111" t="s">
        <v>141</v>
      </c>
      <c r="D3" s="111" t="s">
        <v>71</v>
      </c>
      <c r="E3" s="111" t="s">
        <v>94</v>
      </c>
      <c r="F3" s="111" t="s">
        <v>142</v>
      </c>
      <c r="G3" s="111" t="s">
        <v>100</v>
      </c>
      <c r="H3" s="111" t="s">
        <v>96</v>
      </c>
      <c r="I3" s="111">
        <v>8</v>
      </c>
    </row>
    <row r="4" spans="1:9" x14ac:dyDescent="0.25">
      <c r="A4" s="111" t="s">
        <v>140</v>
      </c>
      <c r="B4" s="111" t="s">
        <v>0</v>
      </c>
      <c r="C4" s="111" t="s">
        <v>141</v>
      </c>
      <c r="D4" s="111" t="s">
        <v>71</v>
      </c>
      <c r="E4" s="111" t="s">
        <v>94</v>
      </c>
      <c r="F4" s="111" t="s">
        <v>142</v>
      </c>
      <c r="G4" s="111" t="s">
        <v>100</v>
      </c>
      <c r="H4" s="111" t="s">
        <v>97</v>
      </c>
      <c r="I4" s="111">
        <v>4</v>
      </c>
    </row>
    <row r="5" spans="1:9" x14ac:dyDescent="0.25">
      <c r="A5" s="111" t="s">
        <v>140</v>
      </c>
      <c r="B5" s="111" t="s">
        <v>0</v>
      </c>
      <c r="C5" s="111" t="s">
        <v>141</v>
      </c>
      <c r="D5" s="111" t="s">
        <v>71</v>
      </c>
      <c r="E5" s="111" t="s">
        <v>94</v>
      </c>
      <c r="F5" s="111" t="s">
        <v>142</v>
      </c>
      <c r="G5" s="111" t="s">
        <v>100</v>
      </c>
      <c r="H5" s="111" t="s">
        <v>98</v>
      </c>
      <c r="I5" s="111">
        <v>5</v>
      </c>
    </row>
    <row r="6" spans="1:9" x14ac:dyDescent="0.25">
      <c r="A6" s="111" t="s">
        <v>140</v>
      </c>
      <c r="B6" s="111" t="s">
        <v>0</v>
      </c>
      <c r="C6" s="111" t="s">
        <v>141</v>
      </c>
      <c r="D6" s="111" t="s">
        <v>71</v>
      </c>
      <c r="E6" s="111" t="s">
        <v>94</v>
      </c>
      <c r="F6" s="111" t="s">
        <v>142</v>
      </c>
      <c r="G6" s="111" t="s">
        <v>100</v>
      </c>
      <c r="H6" s="111" t="s">
        <v>99</v>
      </c>
      <c r="I6" s="111">
        <v>2</v>
      </c>
    </row>
    <row r="7" spans="1:9" x14ac:dyDescent="0.25">
      <c r="A7" s="111" t="s">
        <v>140</v>
      </c>
      <c r="B7" s="111" t="s">
        <v>0</v>
      </c>
      <c r="C7" s="111" t="s">
        <v>141</v>
      </c>
      <c r="D7" s="111" t="s">
        <v>71</v>
      </c>
      <c r="E7" s="111" t="s">
        <v>94</v>
      </c>
      <c r="F7" s="111" t="s">
        <v>142</v>
      </c>
      <c r="G7" s="111" t="s">
        <v>143</v>
      </c>
      <c r="H7" s="111" t="s">
        <v>95</v>
      </c>
      <c r="I7" s="111">
        <v>2</v>
      </c>
    </row>
    <row r="8" spans="1:9" x14ac:dyDescent="0.25">
      <c r="A8" s="111" t="s">
        <v>140</v>
      </c>
      <c r="B8" s="111" t="s">
        <v>0</v>
      </c>
      <c r="C8" s="111" t="s">
        <v>141</v>
      </c>
      <c r="D8" s="111" t="s">
        <v>71</v>
      </c>
      <c r="E8" s="111" t="s">
        <v>94</v>
      </c>
      <c r="F8" s="111" t="s">
        <v>142</v>
      </c>
      <c r="G8" s="111" t="s">
        <v>143</v>
      </c>
      <c r="H8" s="111" t="s">
        <v>96</v>
      </c>
      <c r="I8" s="111">
        <v>4</v>
      </c>
    </row>
    <row r="9" spans="1:9" x14ac:dyDescent="0.25">
      <c r="A9" s="111" t="s">
        <v>140</v>
      </c>
      <c r="B9" s="111" t="s">
        <v>0</v>
      </c>
      <c r="C9" s="111" t="s">
        <v>141</v>
      </c>
      <c r="D9" s="111" t="s">
        <v>71</v>
      </c>
      <c r="E9" s="111" t="s">
        <v>94</v>
      </c>
      <c r="F9" s="111" t="s">
        <v>142</v>
      </c>
      <c r="G9" s="111" t="s">
        <v>143</v>
      </c>
      <c r="H9" s="111" t="s">
        <v>97</v>
      </c>
      <c r="I9" s="111">
        <v>6</v>
      </c>
    </row>
    <row r="10" spans="1:9" x14ac:dyDescent="0.25">
      <c r="A10" s="111" t="s">
        <v>140</v>
      </c>
      <c r="B10" s="111" t="s">
        <v>0</v>
      </c>
      <c r="C10" s="111" t="s">
        <v>141</v>
      </c>
      <c r="D10" s="111" t="s">
        <v>71</v>
      </c>
      <c r="E10" s="111" t="s">
        <v>94</v>
      </c>
      <c r="F10" s="111" t="s">
        <v>142</v>
      </c>
      <c r="G10" s="111" t="s">
        <v>143</v>
      </c>
      <c r="H10" s="111" t="s">
        <v>98</v>
      </c>
      <c r="I10" s="111">
        <v>2</v>
      </c>
    </row>
    <row r="11" spans="1:9" x14ac:dyDescent="0.25">
      <c r="A11" s="111" t="s">
        <v>140</v>
      </c>
      <c r="B11" s="111" t="s">
        <v>0</v>
      </c>
      <c r="C11" s="111" t="s">
        <v>141</v>
      </c>
      <c r="D11" s="111" t="s">
        <v>71</v>
      </c>
      <c r="E11" s="111" t="s">
        <v>94</v>
      </c>
      <c r="F11" s="111" t="s">
        <v>142</v>
      </c>
      <c r="G11" s="111" t="s">
        <v>143</v>
      </c>
      <c r="H11" s="111" t="s">
        <v>99</v>
      </c>
      <c r="I11" s="111">
        <v>10</v>
      </c>
    </row>
    <row r="12" spans="1:9" x14ac:dyDescent="0.25">
      <c r="A12" s="111" t="s">
        <v>140</v>
      </c>
      <c r="B12" s="111" t="s">
        <v>0</v>
      </c>
      <c r="C12" s="111" t="s">
        <v>141</v>
      </c>
      <c r="D12" s="111" t="s">
        <v>71</v>
      </c>
      <c r="E12" s="111" t="s">
        <v>94</v>
      </c>
      <c r="F12" s="111" t="s">
        <v>142</v>
      </c>
      <c r="G12" s="111" t="s">
        <v>75</v>
      </c>
      <c r="H12" s="111" t="s">
        <v>96</v>
      </c>
      <c r="I12" s="111">
        <v>2</v>
      </c>
    </row>
    <row r="13" spans="1:9" x14ac:dyDescent="0.25">
      <c r="A13" s="111" t="s">
        <v>140</v>
      </c>
      <c r="B13" s="111" t="s">
        <v>0</v>
      </c>
      <c r="C13" s="111" t="s">
        <v>141</v>
      </c>
      <c r="D13" s="111" t="s">
        <v>71</v>
      </c>
      <c r="E13" s="111" t="s">
        <v>94</v>
      </c>
      <c r="F13" s="111" t="s">
        <v>142</v>
      </c>
      <c r="G13" s="111" t="s">
        <v>75</v>
      </c>
      <c r="H13" s="111" t="s">
        <v>97</v>
      </c>
      <c r="I13" s="111">
        <v>2</v>
      </c>
    </row>
    <row r="14" spans="1:9" x14ac:dyDescent="0.25">
      <c r="A14" s="111" t="s">
        <v>140</v>
      </c>
      <c r="B14" s="111" t="s">
        <v>0</v>
      </c>
      <c r="C14" s="111" t="s">
        <v>141</v>
      </c>
      <c r="D14" s="111" t="s">
        <v>71</v>
      </c>
      <c r="E14" s="111" t="s">
        <v>94</v>
      </c>
      <c r="F14" s="111" t="s">
        <v>142</v>
      </c>
      <c r="G14" s="111" t="s">
        <v>75</v>
      </c>
      <c r="H14" s="111" t="s">
        <v>98</v>
      </c>
      <c r="I14" s="111">
        <v>17</v>
      </c>
    </row>
    <row r="15" spans="1:9" x14ac:dyDescent="0.25">
      <c r="A15" s="111" t="s">
        <v>140</v>
      </c>
      <c r="B15" s="111" t="s">
        <v>0</v>
      </c>
      <c r="C15" s="111" t="s">
        <v>141</v>
      </c>
      <c r="D15" s="111" t="s">
        <v>71</v>
      </c>
      <c r="E15" s="111" t="s">
        <v>94</v>
      </c>
      <c r="F15" s="111" t="s">
        <v>142</v>
      </c>
      <c r="G15" s="111" t="s">
        <v>75</v>
      </c>
      <c r="H15" s="111" t="s">
        <v>99</v>
      </c>
      <c r="I15" s="111">
        <v>10</v>
      </c>
    </row>
    <row r="16" spans="1:9" x14ac:dyDescent="0.25">
      <c r="A16" s="111" t="s">
        <v>140</v>
      </c>
      <c r="B16" s="111" t="s">
        <v>1</v>
      </c>
      <c r="C16" s="111" t="s">
        <v>144</v>
      </c>
      <c r="D16" s="111" t="s">
        <v>71</v>
      </c>
      <c r="E16" s="111" t="s">
        <v>101</v>
      </c>
      <c r="F16" s="111" t="s">
        <v>142</v>
      </c>
      <c r="G16" s="111" t="s">
        <v>215</v>
      </c>
      <c r="H16" s="111" t="s">
        <v>96</v>
      </c>
      <c r="I16" s="111">
        <v>1</v>
      </c>
    </row>
    <row r="17" spans="1:9" x14ac:dyDescent="0.25">
      <c r="A17" s="111" t="s">
        <v>140</v>
      </c>
      <c r="B17" s="111" t="s">
        <v>1</v>
      </c>
      <c r="C17" s="111" t="s">
        <v>144</v>
      </c>
      <c r="D17" s="111" t="s">
        <v>71</v>
      </c>
      <c r="E17" s="111" t="s">
        <v>101</v>
      </c>
      <c r="F17" s="111" t="s">
        <v>142</v>
      </c>
      <c r="G17" s="111" t="s">
        <v>215</v>
      </c>
      <c r="H17" s="111" t="s">
        <v>97</v>
      </c>
      <c r="I17" s="111">
        <v>2</v>
      </c>
    </row>
    <row r="18" spans="1:9" x14ac:dyDescent="0.25">
      <c r="A18" s="111" t="s">
        <v>140</v>
      </c>
      <c r="B18" s="111" t="s">
        <v>1</v>
      </c>
      <c r="C18" s="111" t="s">
        <v>144</v>
      </c>
      <c r="D18" s="111" t="s">
        <v>71</v>
      </c>
      <c r="E18" s="111" t="s">
        <v>101</v>
      </c>
      <c r="F18" s="111" t="s">
        <v>142</v>
      </c>
      <c r="G18" s="111" t="s">
        <v>215</v>
      </c>
      <c r="H18" s="111" t="s">
        <v>98</v>
      </c>
      <c r="I18" s="111">
        <v>1</v>
      </c>
    </row>
    <row r="19" spans="1:9" x14ac:dyDescent="0.25">
      <c r="A19" s="111" t="s">
        <v>140</v>
      </c>
      <c r="B19" s="111" t="s">
        <v>1</v>
      </c>
      <c r="C19" s="111" t="s">
        <v>144</v>
      </c>
      <c r="D19" s="111" t="s">
        <v>71</v>
      </c>
      <c r="E19" s="111" t="s">
        <v>101</v>
      </c>
      <c r="F19" s="111" t="s">
        <v>142</v>
      </c>
      <c r="G19" s="111" t="s">
        <v>215</v>
      </c>
      <c r="H19" s="111" t="s">
        <v>99</v>
      </c>
      <c r="I19" s="111">
        <v>1</v>
      </c>
    </row>
    <row r="20" spans="1:9" x14ac:dyDescent="0.25">
      <c r="A20" s="111" t="s">
        <v>140</v>
      </c>
      <c r="B20" s="111" t="s">
        <v>1</v>
      </c>
      <c r="C20" s="111" t="s">
        <v>144</v>
      </c>
      <c r="D20" s="111" t="s">
        <v>71</v>
      </c>
      <c r="E20" s="111" t="s">
        <v>101</v>
      </c>
      <c r="F20" s="111" t="s">
        <v>142</v>
      </c>
      <c r="G20" s="111" t="s">
        <v>100</v>
      </c>
      <c r="H20" s="111" t="s">
        <v>95</v>
      </c>
      <c r="I20" s="111">
        <v>3</v>
      </c>
    </row>
    <row r="21" spans="1:9" x14ac:dyDescent="0.25">
      <c r="A21" s="111" t="s">
        <v>140</v>
      </c>
      <c r="B21" s="111" t="s">
        <v>1</v>
      </c>
      <c r="C21" s="111" t="s">
        <v>144</v>
      </c>
      <c r="D21" s="111" t="s">
        <v>71</v>
      </c>
      <c r="E21" s="111" t="s">
        <v>101</v>
      </c>
      <c r="F21" s="111" t="s">
        <v>142</v>
      </c>
      <c r="G21" s="111" t="s">
        <v>100</v>
      </c>
      <c r="H21" s="111" t="s">
        <v>96</v>
      </c>
      <c r="I21" s="111">
        <v>2</v>
      </c>
    </row>
    <row r="22" spans="1:9" x14ac:dyDescent="0.25">
      <c r="A22" s="111" t="s">
        <v>140</v>
      </c>
      <c r="B22" s="111" t="s">
        <v>1</v>
      </c>
      <c r="C22" s="111" t="s">
        <v>144</v>
      </c>
      <c r="D22" s="111" t="s">
        <v>71</v>
      </c>
      <c r="E22" s="111" t="s">
        <v>101</v>
      </c>
      <c r="F22" s="111" t="s">
        <v>142</v>
      </c>
      <c r="G22" s="111" t="s">
        <v>100</v>
      </c>
      <c r="H22" s="111" t="s">
        <v>97</v>
      </c>
      <c r="I22" s="111">
        <v>6</v>
      </c>
    </row>
    <row r="23" spans="1:9" x14ac:dyDescent="0.25">
      <c r="A23" s="111" t="s">
        <v>140</v>
      </c>
      <c r="B23" s="111" t="s">
        <v>1</v>
      </c>
      <c r="C23" s="111" t="s">
        <v>144</v>
      </c>
      <c r="D23" s="111" t="s">
        <v>71</v>
      </c>
      <c r="E23" s="111" t="s">
        <v>101</v>
      </c>
      <c r="F23" s="111" t="s">
        <v>142</v>
      </c>
      <c r="G23" s="111" t="s">
        <v>100</v>
      </c>
      <c r="H23" s="111" t="s">
        <v>98</v>
      </c>
      <c r="I23" s="111">
        <v>3</v>
      </c>
    </row>
    <row r="24" spans="1:9" x14ac:dyDescent="0.25">
      <c r="A24" s="111" t="s">
        <v>140</v>
      </c>
      <c r="B24" s="111" t="s">
        <v>1</v>
      </c>
      <c r="C24" s="111" t="s">
        <v>144</v>
      </c>
      <c r="D24" s="111" t="s">
        <v>71</v>
      </c>
      <c r="E24" s="111" t="s">
        <v>101</v>
      </c>
      <c r="F24" s="111" t="s">
        <v>142</v>
      </c>
      <c r="G24" s="111" t="s">
        <v>100</v>
      </c>
      <c r="H24" s="111" t="s">
        <v>99</v>
      </c>
      <c r="I24" s="111">
        <v>4</v>
      </c>
    </row>
    <row r="25" spans="1:9" x14ac:dyDescent="0.25">
      <c r="A25" s="111" t="s">
        <v>140</v>
      </c>
      <c r="B25" s="111" t="s">
        <v>1</v>
      </c>
      <c r="C25" s="111" t="s">
        <v>144</v>
      </c>
      <c r="D25" s="111" t="s">
        <v>71</v>
      </c>
      <c r="E25" s="111" t="s">
        <v>101</v>
      </c>
      <c r="F25" s="111" t="s">
        <v>142</v>
      </c>
      <c r="G25" s="111" t="s">
        <v>143</v>
      </c>
      <c r="H25" s="111" t="s">
        <v>95</v>
      </c>
      <c r="I25" s="111">
        <v>1</v>
      </c>
    </row>
    <row r="26" spans="1:9" x14ac:dyDescent="0.25">
      <c r="A26" s="111" t="s">
        <v>140</v>
      </c>
      <c r="B26" s="111" t="s">
        <v>1</v>
      </c>
      <c r="C26" s="111" t="s">
        <v>144</v>
      </c>
      <c r="D26" s="111" t="s">
        <v>71</v>
      </c>
      <c r="E26" s="111" t="s">
        <v>101</v>
      </c>
      <c r="F26" s="111" t="s">
        <v>142</v>
      </c>
      <c r="G26" s="111" t="s">
        <v>143</v>
      </c>
      <c r="H26" s="111" t="s">
        <v>96</v>
      </c>
      <c r="I26" s="111">
        <v>4</v>
      </c>
    </row>
    <row r="27" spans="1:9" x14ac:dyDescent="0.25">
      <c r="A27" s="111" t="s">
        <v>140</v>
      </c>
      <c r="B27" s="111" t="s">
        <v>1</v>
      </c>
      <c r="C27" s="111" t="s">
        <v>144</v>
      </c>
      <c r="D27" s="111" t="s">
        <v>71</v>
      </c>
      <c r="E27" s="111" t="s">
        <v>101</v>
      </c>
      <c r="F27" s="111" t="s">
        <v>142</v>
      </c>
      <c r="G27" s="111" t="s">
        <v>143</v>
      </c>
      <c r="H27" s="111" t="s">
        <v>97</v>
      </c>
      <c r="I27" s="111">
        <v>4</v>
      </c>
    </row>
    <row r="28" spans="1:9" x14ac:dyDescent="0.25">
      <c r="A28" s="111" t="s">
        <v>140</v>
      </c>
      <c r="B28" s="111" t="s">
        <v>1</v>
      </c>
      <c r="C28" s="111" t="s">
        <v>144</v>
      </c>
      <c r="D28" s="111" t="s">
        <v>71</v>
      </c>
      <c r="E28" s="111" t="s">
        <v>101</v>
      </c>
      <c r="F28" s="111" t="s">
        <v>142</v>
      </c>
      <c r="G28" s="111" t="s">
        <v>143</v>
      </c>
      <c r="H28" s="111" t="s">
        <v>98</v>
      </c>
      <c r="I28" s="111">
        <v>5</v>
      </c>
    </row>
    <row r="29" spans="1:9" x14ac:dyDescent="0.25">
      <c r="A29" s="111" t="s">
        <v>140</v>
      </c>
      <c r="B29" s="111" t="s">
        <v>1</v>
      </c>
      <c r="C29" s="111" t="s">
        <v>144</v>
      </c>
      <c r="D29" s="111" t="s">
        <v>71</v>
      </c>
      <c r="E29" s="111" t="s">
        <v>101</v>
      </c>
      <c r="F29" s="111" t="s">
        <v>142</v>
      </c>
      <c r="G29" s="111" t="s">
        <v>143</v>
      </c>
      <c r="H29" s="111" t="s">
        <v>99</v>
      </c>
      <c r="I29" s="111">
        <v>9</v>
      </c>
    </row>
    <row r="30" spans="1:9" x14ac:dyDescent="0.25">
      <c r="A30" s="111" t="s">
        <v>140</v>
      </c>
      <c r="B30" s="111" t="s">
        <v>1</v>
      </c>
      <c r="C30" s="111" t="s">
        <v>144</v>
      </c>
      <c r="D30" s="111" t="s">
        <v>71</v>
      </c>
      <c r="E30" s="111" t="s">
        <v>101</v>
      </c>
      <c r="F30" s="111" t="s">
        <v>142</v>
      </c>
      <c r="G30" s="111" t="s">
        <v>75</v>
      </c>
      <c r="H30" s="111" t="s">
        <v>96</v>
      </c>
      <c r="I30" s="111">
        <v>3</v>
      </c>
    </row>
    <row r="31" spans="1:9" x14ac:dyDescent="0.25">
      <c r="A31" s="111" t="s">
        <v>140</v>
      </c>
      <c r="B31" s="111" t="s">
        <v>1</v>
      </c>
      <c r="C31" s="111" t="s">
        <v>144</v>
      </c>
      <c r="D31" s="111" t="s">
        <v>71</v>
      </c>
      <c r="E31" s="111" t="s">
        <v>101</v>
      </c>
      <c r="F31" s="111" t="s">
        <v>142</v>
      </c>
      <c r="G31" s="111" t="s">
        <v>75</v>
      </c>
      <c r="H31" s="111" t="s">
        <v>97</v>
      </c>
      <c r="I31" s="111">
        <v>5</v>
      </c>
    </row>
    <row r="32" spans="1:9" x14ac:dyDescent="0.25">
      <c r="A32" s="111" t="s">
        <v>140</v>
      </c>
      <c r="B32" s="111" t="s">
        <v>1</v>
      </c>
      <c r="C32" s="111" t="s">
        <v>144</v>
      </c>
      <c r="D32" s="111" t="s">
        <v>71</v>
      </c>
      <c r="E32" s="111" t="s">
        <v>101</v>
      </c>
      <c r="F32" s="111" t="s">
        <v>142</v>
      </c>
      <c r="G32" s="111" t="s">
        <v>75</v>
      </c>
      <c r="H32" s="111" t="s">
        <v>98</v>
      </c>
      <c r="I32" s="111">
        <v>8</v>
      </c>
    </row>
    <row r="33" spans="1:9" x14ac:dyDescent="0.25">
      <c r="A33" s="111" t="s">
        <v>140</v>
      </c>
      <c r="B33" s="111" t="s">
        <v>1</v>
      </c>
      <c r="C33" s="111" t="s">
        <v>144</v>
      </c>
      <c r="D33" s="111" t="s">
        <v>71</v>
      </c>
      <c r="E33" s="111" t="s">
        <v>101</v>
      </c>
      <c r="F33" s="111" t="s">
        <v>142</v>
      </c>
      <c r="G33" s="111" t="s">
        <v>75</v>
      </c>
      <c r="H33" s="111" t="s">
        <v>99</v>
      </c>
      <c r="I33" s="111">
        <v>3</v>
      </c>
    </row>
    <row r="34" spans="1:9" x14ac:dyDescent="0.25">
      <c r="A34" s="111" t="s">
        <v>140</v>
      </c>
      <c r="B34" s="111" t="s">
        <v>2</v>
      </c>
      <c r="C34" s="111" t="s">
        <v>145</v>
      </c>
      <c r="D34" s="111" t="s">
        <v>71</v>
      </c>
      <c r="E34" s="111" t="s">
        <v>94</v>
      </c>
      <c r="F34" s="111" t="s">
        <v>142</v>
      </c>
      <c r="G34" s="111" t="s">
        <v>215</v>
      </c>
      <c r="H34" s="111" t="s">
        <v>96</v>
      </c>
      <c r="I34" s="111">
        <v>4</v>
      </c>
    </row>
    <row r="35" spans="1:9" x14ac:dyDescent="0.25">
      <c r="A35" s="111" t="s">
        <v>140</v>
      </c>
      <c r="B35" s="111" t="s">
        <v>2</v>
      </c>
      <c r="C35" s="111" t="s">
        <v>145</v>
      </c>
      <c r="D35" s="111" t="s">
        <v>71</v>
      </c>
      <c r="E35" s="111" t="s">
        <v>94</v>
      </c>
      <c r="F35" s="111" t="s">
        <v>142</v>
      </c>
      <c r="G35" s="111" t="s">
        <v>215</v>
      </c>
      <c r="H35" s="111" t="s">
        <v>99</v>
      </c>
      <c r="I35" s="111">
        <v>1</v>
      </c>
    </row>
    <row r="36" spans="1:9" x14ac:dyDescent="0.25">
      <c r="A36" s="111" t="s">
        <v>140</v>
      </c>
      <c r="B36" s="111" t="s">
        <v>2</v>
      </c>
      <c r="C36" s="111" t="s">
        <v>145</v>
      </c>
      <c r="D36" s="111" t="s">
        <v>71</v>
      </c>
      <c r="E36" s="111" t="s">
        <v>94</v>
      </c>
      <c r="F36" s="111" t="s">
        <v>142</v>
      </c>
      <c r="G36" s="111" t="s">
        <v>100</v>
      </c>
      <c r="H36" s="111" t="s">
        <v>95</v>
      </c>
      <c r="I36" s="111">
        <v>1</v>
      </c>
    </row>
    <row r="37" spans="1:9" x14ac:dyDescent="0.25">
      <c r="A37" s="111" t="s">
        <v>140</v>
      </c>
      <c r="B37" s="111" t="s">
        <v>2</v>
      </c>
      <c r="C37" s="111" t="s">
        <v>145</v>
      </c>
      <c r="D37" s="111" t="s">
        <v>71</v>
      </c>
      <c r="E37" s="111" t="s">
        <v>94</v>
      </c>
      <c r="F37" s="111" t="s">
        <v>142</v>
      </c>
      <c r="G37" s="111" t="s">
        <v>100</v>
      </c>
      <c r="H37" s="111" t="s">
        <v>96</v>
      </c>
      <c r="I37" s="111">
        <v>6</v>
      </c>
    </row>
    <row r="38" spans="1:9" x14ac:dyDescent="0.25">
      <c r="A38" s="111" t="s">
        <v>140</v>
      </c>
      <c r="B38" s="111" t="s">
        <v>2</v>
      </c>
      <c r="C38" s="111" t="s">
        <v>145</v>
      </c>
      <c r="D38" s="111" t="s">
        <v>71</v>
      </c>
      <c r="E38" s="111" t="s">
        <v>94</v>
      </c>
      <c r="F38" s="111" t="s">
        <v>142</v>
      </c>
      <c r="G38" s="111" t="s">
        <v>100</v>
      </c>
      <c r="H38" s="111" t="s">
        <v>97</v>
      </c>
      <c r="I38" s="111">
        <v>4</v>
      </c>
    </row>
    <row r="39" spans="1:9" x14ac:dyDescent="0.25">
      <c r="A39" s="111" t="s">
        <v>140</v>
      </c>
      <c r="B39" s="111" t="s">
        <v>2</v>
      </c>
      <c r="C39" s="111" t="s">
        <v>145</v>
      </c>
      <c r="D39" s="111" t="s">
        <v>71</v>
      </c>
      <c r="E39" s="111" t="s">
        <v>94</v>
      </c>
      <c r="F39" s="111" t="s">
        <v>142</v>
      </c>
      <c r="G39" s="111" t="s">
        <v>143</v>
      </c>
      <c r="H39" s="111" t="s">
        <v>95</v>
      </c>
      <c r="I39" s="111">
        <v>10</v>
      </c>
    </row>
    <row r="40" spans="1:9" x14ac:dyDescent="0.25">
      <c r="A40" s="111" t="s">
        <v>140</v>
      </c>
      <c r="B40" s="111" t="s">
        <v>2</v>
      </c>
      <c r="C40" s="111" t="s">
        <v>145</v>
      </c>
      <c r="D40" s="111" t="s">
        <v>71</v>
      </c>
      <c r="E40" s="111" t="s">
        <v>94</v>
      </c>
      <c r="F40" s="111" t="s">
        <v>142</v>
      </c>
      <c r="G40" s="111" t="s">
        <v>143</v>
      </c>
      <c r="H40" s="111" t="s">
        <v>96</v>
      </c>
      <c r="I40" s="111">
        <v>3</v>
      </c>
    </row>
    <row r="41" spans="1:9" x14ac:dyDescent="0.25">
      <c r="A41" s="111" t="s">
        <v>140</v>
      </c>
      <c r="B41" s="111" t="s">
        <v>2</v>
      </c>
      <c r="C41" s="111" t="s">
        <v>145</v>
      </c>
      <c r="D41" s="111" t="s">
        <v>71</v>
      </c>
      <c r="E41" s="111" t="s">
        <v>94</v>
      </c>
      <c r="F41" s="111" t="s">
        <v>142</v>
      </c>
      <c r="G41" s="111" t="s">
        <v>143</v>
      </c>
      <c r="H41" s="111" t="s">
        <v>97</v>
      </c>
      <c r="I41" s="111">
        <v>6</v>
      </c>
    </row>
    <row r="42" spans="1:9" x14ac:dyDescent="0.25">
      <c r="A42" s="111" t="s">
        <v>140</v>
      </c>
      <c r="B42" s="111" t="s">
        <v>2</v>
      </c>
      <c r="C42" s="111" t="s">
        <v>145</v>
      </c>
      <c r="D42" s="111" t="s">
        <v>71</v>
      </c>
      <c r="E42" s="111" t="s">
        <v>94</v>
      </c>
      <c r="F42" s="111" t="s">
        <v>142</v>
      </c>
      <c r="G42" s="111" t="s">
        <v>143</v>
      </c>
      <c r="H42" s="111" t="s">
        <v>98</v>
      </c>
      <c r="I42" s="111">
        <v>4</v>
      </c>
    </row>
    <row r="43" spans="1:9" x14ac:dyDescent="0.25">
      <c r="A43" s="111" t="s">
        <v>140</v>
      </c>
      <c r="B43" s="111" t="s">
        <v>2</v>
      </c>
      <c r="C43" s="111" t="s">
        <v>145</v>
      </c>
      <c r="D43" s="111" t="s">
        <v>71</v>
      </c>
      <c r="E43" s="111" t="s">
        <v>94</v>
      </c>
      <c r="F43" s="111" t="s">
        <v>142</v>
      </c>
      <c r="G43" s="111" t="s">
        <v>143</v>
      </c>
      <c r="H43" s="111" t="s">
        <v>99</v>
      </c>
      <c r="I43" s="111">
        <v>5</v>
      </c>
    </row>
    <row r="44" spans="1:9" x14ac:dyDescent="0.25">
      <c r="A44" s="111" t="s">
        <v>140</v>
      </c>
      <c r="B44" s="111" t="s">
        <v>2</v>
      </c>
      <c r="C44" s="111" t="s">
        <v>145</v>
      </c>
      <c r="D44" s="111" t="s">
        <v>71</v>
      </c>
      <c r="E44" s="111" t="s">
        <v>94</v>
      </c>
      <c r="F44" s="111" t="s">
        <v>142</v>
      </c>
      <c r="G44" s="111" t="s">
        <v>75</v>
      </c>
      <c r="H44" s="111" t="s">
        <v>96</v>
      </c>
      <c r="I44" s="111">
        <v>9</v>
      </c>
    </row>
    <row r="45" spans="1:9" x14ac:dyDescent="0.25">
      <c r="A45" s="111" t="s">
        <v>140</v>
      </c>
      <c r="B45" s="111" t="s">
        <v>2</v>
      </c>
      <c r="C45" s="111" t="s">
        <v>145</v>
      </c>
      <c r="D45" s="111" t="s">
        <v>71</v>
      </c>
      <c r="E45" s="111" t="s">
        <v>94</v>
      </c>
      <c r="F45" s="111" t="s">
        <v>142</v>
      </c>
      <c r="G45" s="111" t="s">
        <v>75</v>
      </c>
      <c r="H45" s="111" t="s">
        <v>97</v>
      </c>
      <c r="I45" s="111">
        <v>10</v>
      </c>
    </row>
    <row r="46" spans="1:9" x14ac:dyDescent="0.25">
      <c r="A46" s="111" t="s">
        <v>140</v>
      </c>
      <c r="B46" s="111" t="s">
        <v>2</v>
      </c>
      <c r="C46" s="111" t="s">
        <v>145</v>
      </c>
      <c r="D46" s="111" t="s">
        <v>71</v>
      </c>
      <c r="E46" s="111" t="s">
        <v>94</v>
      </c>
      <c r="F46" s="111" t="s">
        <v>142</v>
      </c>
      <c r="G46" s="111" t="s">
        <v>75</v>
      </c>
      <c r="H46" s="111" t="s">
        <v>98</v>
      </c>
      <c r="I46" s="111">
        <v>12</v>
      </c>
    </row>
    <row r="47" spans="1:9" x14ac:dyDescent="0.25">
      <c r="A47" s="111" t="s">
        <v>140</v>
      </c>
      <c r="B47" s="111" t="s">
        <v>2</v>
      </c>
      <c r="C47" s="111" t="s">
        <v>145</v>
      </c>
      <c r="D47" s="111" t="s">
        <v>71</v>
      </c>
      <c r="E47" s="111" t="s">
        <v>94</v>
      </c>
      <c r="F47" s="111" t="s">
        <v>142</v>
      </c>
      <c r="G47" s="111" t="s">
        <v>75</v>
      </c>
      <c r="H47" s="111" t="s">
        <v>99</v>
      </c>
      <c r="I47" s="111">
        <v>3</v>
      </c>
    </row>
    <row r="48" spans="1:9" x14ac:dyDescent="0.25">
      <c r="A48" s="111" t="s">
        <v>140</v>
      </c>
      <c r="B48" s="111" t="s">
        <v>3</v>
      </c>
      <c r="C48" s="111" t="s">
        <v>146</v>
      </c>
      <c r="D48" s="111" t="s">
        <v>71</v>
      </c>
      <c r="E48" s="111" t="s">
        <v>101</v>
      </c>
      <c r="F48" s="111" t="s">
        <v>142</v>
      </c>
      <c r="G48" s="111" t="s">
        <v>100</v>
      </c>
      <c r="H48" s="111" t="s">
        <v>95</v>
      </c>
      <c r="I48" s="111">
        <v>3</v>
      </c>
    </row>
    <row r="49" spans="1:9" x14ac:dyDescent="0.25">
      <c r="A49" s="111" t="s">
        <v>140</v>
      </c>
      <c r="B49" s="111" t="s">
        <v>3</v>
      </c>
      <c r="C49" s="111" t="s">
        <v>146</v>
      </c>
      <c r="D49" s="111" t="s">
        <v>71</v>
      </c>
      <c r="E49" s="111" t="s">
        <v>101</v>
      </c>
      <c r="F49" s="111" t="s">
        <v>142</v>
      </c>
      <c r="G49" s="111" t="s">
        <v>100</v>
      </c>
      <c r="H49" s="111" t="s">
        <v>96</v>
      </c>
      <c r="I49" s="111">
        <v>8</v>
      </c>
    </row>
    <row r="50" spans="1:9" x14ac:dyDescent="0.25">
      <c r="A50" s="111" t="s">
        <v>140</v>
      </c>
      <c r="B50" s="111" t="s">
        <v>3</v>
      </c>
      <c r="C50" s="111" t="s">
        <v>146</v>
      </c>
      <c r="D50" s="111" t="s">
        <v>71</v>
      </c>
      <c r="E50" s="111" t="s">
        <v>101</v>
      </c>
      <c r="F50" s="111" t="s">
        <v>142</v>
      </c>
      <c r="G50" s="111" t="s">
        <v>100</v>
      </c>
      <c r="H50" s="111" t="s">
        <v>97</v>
      </c>
      <c r="I50" s="111">
        <v>5</v>
      </c>
    </row>
    <row r="51" spans="1:9" x14ac:dyDescent="0.25">
      <c r="A51" s="111" t="s">
        <v>140</v>
      </c>
      <c r="B51" s="111" t="s">
        <v>3</v>
      </c>
      <c r="C51" s="111" t="s">
        <v>146</v>
      </c>
      <c r="D51" s="111" t="s">
        <v>71</v>
      </c>
      <c r="E51" s="111" t="s">
        <v>101</v>
      </c>
      <c r="F51" s="111" t="s">
        <v>142</v>
      </c>
      <c r="G51" s="111" t="s">
        <v>100</v>
      </c>
      <c r="H51" s="111" t="s">
        <v>98</v>
      </c>
      <c r="I51" s="111">
        <v>1</v>
      </c>
    </row>
    <row r="52" spans="1:9" x14ac:dyDescent="0.25">
      <c r="A52" s="111" t="s">
        <v>140</v>
      </c>
      <c r="B52" s="111" t="s">
        <v>3</v>
      </c>
      <c r="C52" s="111" t="s">
        <v>146</v>
      </c>
      <c r="D52" s="111" t="s">
        <v>71</v>
      </c>
      <c r="E52" s="111" t="s">
        <v>101</v>
      </c>
      <c r="F52" s="111" t="s">
        <v>142</v>
      </c>
      <c r="G52" s="111" t="s">
        <v>100</v>
      </c>
      <c r="H52" s="111" t="s">
        <v>99</v>
      </c>
      <c r="I52" s="111">
        <v>3</v>
      </c>
    </row>
    <row r="53" spans="1:9" x14ac:dyDescent="0.25">
      <c r="A53" s="111" t="s">
        <v>140</v>
      </c>
      <c r="B53" s="111" t="s">
        <v>3</v>
      </c>
      <c r="C53" s="111" t="s">
        <v>146</v>
      </c>
      <c r="D53" s="111" t="s">
        <v>71</v>
      </c>
      <c r="E53" s="111" t="s">
        <v>101</v>
      </c>
      <c r="F53" s="111" t="s">
        <v>142</v>
      </c>
      <c r="G53" s="111" t="s">
        <v>143</v>
      </c>
      <c r="H53" s="111" t="s">
        <v>95</v>
      </c>
      <c r="I53" s="111">
        <v>4</v>
      </c>
    </row>
    <row r="54" spans="1:9" x14ac:dyDescent="0.25">
      <c r="A54" s="111" t="s">
        <v>140</v>
      </c>
      <c r="B54" s="111" t="s">
        <v>3</v>
      </c>
      <c r="C54" s="111" t="s">
        <v>146</v>
      </c>
      <c r="D54" s="111" t="s">
        <v>71</v>
      </c>
      <c r="E54" s="111" t="s">
        <v>101</v>
      </c>
      <c r="F54" s="111" t="s">
        <v>142</v>
      </c>
      <c r="G54" s="111" t="s">
        <v>143</v>
      </c>
      <c r="H54" s="111" t="s">
        <v>96</v>
      </c>
      <c r="I54" s="111">
        <v>6</v>
      </c>
    </row>
    <row r="55" spans="1:9" x14ac:dyDescent="0.25">
      <c r="A55" s="111" t="s">
        <v>140</v>
      </c>
      <c r="B55" s="111" t="s">
        <v>3</v>
      </c>
      <c r="C55" s="111" t="s">
        <v>146</v>
      </c>
      <c r="D55" s="111" t="s">
        <v>71</v>
      </c>
      <c r="E55" s="111" t="s">
        <v>101</v>
      </c>
      <c r="F55" s="111" t="s">
        <v>142</v>
      </c>
      <c r="G55" s="111" t="s">
        <v>143</v>
      </c>
      <c r="H55" s="111" t="s">
        <v>97</v>
      </c>
      <c r="I55" s="111">
        <v>3</v>
      </c>
    </row>
    <row r="56" spans="1:9" x14ac:dyDescent="0.25">
      <c r="A56" s="111" t="s">
        <v>140</v>
      </c>
      <c r="B56" s="111" t="s">
        <v>3</v>
      </c>
      <c r="C56" s="111" t="s">
        <v>146</v>
      </c>
      <c r="D56" s="111" t="s">
        <v>71</v>
      </c>
      <c r="E56" s="111" t="s">
        <v>101</v>
      </c>
      <c r="F56" s="111" t="s">
        <v>142</v>
      </c>
      <c r="G56" s="111" t="s">
        <v>143</v>
      </c>
      <c r="H56" s="111" t="s">
        <v>98</v>
      </c>
      <c r="I56" s="111">
        <v>1</v>
      </c>
    </row>
    <row r="57" spans="1:9" x14ac:dyDescent="0.25">
      <c r="A57" s="111" t="s">
        <v>140</v>
      </c>
      <c r="B57" s="111" t="s">
        <v>3</v>
      </c>
      <c r="C57" s="111" t="s">
        <v>146</v>
      </c>
      <c r="D57" s="111" t="s">
        <v>71</v>
      </c>
      <c r="E57" s="111" t="s">
        <v>101</v>
      </c>
      <c r="F57" s="111" t="s">
        <v>142</v>
      </c>
      <c r="G57" s="111" t="s">
        <v>143</v>
      </c>
      <c r="H57" s="111" t="s">
        <v>99</v>
      </c>
      <c r="I57" s="111">
        <v>5</v>
      </c>
    </row>
    <row r="58" spans="1:9" x14ac:dyDescent="0.25">
      <c r="A58" s="111" t="s">
        <v>140</v>
      </c>
      <c r="B58" s="111" t="s">
        <v>3</v>
      </c>
      <c r="C58" s="111" t="s">
        <v>146</v>
      </c>
      <c r="D58" s="111" t="s">
        <v>71</v>
      </c>
      <c r="E58" s="111" t="s">
        <v>101</v>
      </c>
      <c r="F58" s="111" t="s">
        <v>142</v>
      </c>
      <c r="G58" s="111" t="s">
        <v>75</v>
      </c>
      <c r="H58" s="111" t="s">
        <v>95</v>
      </c>
      <c r="I58" s="111">
        <v>1</v>
      </c>
    </row>
    <row r="59" spans="1:9" x14ac:dyDescent="0.25">
      <c r="A59" s="111" t="s">
        <v>140</v>
      </c>
      <c r="B59" s="111" t="s">
        <v>3</v>
      </c>
      <c r="C59" s="111" t="s">
        <v>146</v>
      </c>
      <c r="D59" s="111" t="s">
        <v>71</v>
      </c>
      <c r="E59" s="111" t="s">
        <v>101</v>
      </c>
      <c r="F59" s="111" t="s">
        <v>142</v>
      </c>
      <c r="G59" s="111" t="s">
        <v>75</v>
      </c>
      <c r="H59" s="111" t="s">
        <v>96</v>
      </c>
      <c r="I59" s="111">
        <v>7</v>
      </c>
    </row>
    <row r="60" spans="1:9" x14ac:dyDescent="0.25">
      <c r="A60" s="111" t="s">
        <v>140</v>
      </c>
      <c r="B60" s="111" t="s">
        <v>3</v>
      </c>
      <c r="C60" s="111" t="s">
        <v>146</v>
      </c>
      <c r="D60" s="111" t="s">
        <v>71</v>
      </c>
      <c r="E60" s="111" t="s">
        <v>101</v>
      </c>
      <c r="F60" s="111" t="s">
        <v>142</v>
      </c>
      <c r="G60" s="111" t="s">
        <v>75</v>
      </c>
      <c r="H60" s="111" t="s">
        <v>97</v>
      </c>
      <c r="I60" s="111">
        <v>2</v>
      </c>
    </row>
    <row r="61" spans="1:9" x14ac:dyDescent="0.25">
      <c r="A61" s="111" t="s">
        <v>140</v>
      </c>
      <c r="B61" s="111" t="s">
        <v>3</v>
      </c>
      <c r="C61" s="111" t="s">
        <v>146</v>
      </c>
      <c r="D61" s="111" t="s">
        <v>71</v>
      </c>
      <c r="E61" s="111" t="s">
        <v>101</v>
      </c>
      <c r="F61" s="111" t="s">
        <v>142</v>
      </c>
      <c r="G61" s="111" t="s">
        <v>75</v>
      </c>
      <c r="H61" s="111" t="s">
        <v>98</v>
      </c>
      <c r="I61" s="111">
        <v>6</v>
      </c>
    </row>
    <row r="62" spans="1:9" x14ac:dyDescent="0.25">
      <c r="A62" s="111" t="s">
        <v>140</v>
      </c>
      <c r="B62" s="111" t="s">
        <v>3</v>
      </c>
      <c r="C62" s="111" t="s">
        <v>146</v>
      </c>
      <c r="D62" s="111" t="s">
        <v>71</v>
      </c>
      <c r="E62" s="111" t="s">
        <v>101</v>
      </c>
      <c r="F62" s="111" t="s">
        <v>142</v>
      </c>
      <c r="G62" s="111" t="s">
        <v>75</v>
      </c>
      <c r="H62" s="111" t="s">
        <v>99</v>
      </c>
      <c r="I62" s="111">
        <v>3</v>
      </c>
    </row>
    <row r="63" spans="1:9" x14ac:dyDescent="0.25">
      <c r="A63" s="111" t="s">
        <v>140</v>
      </c>
      <c r="B63" s="111" t="s">
        <v>4</v>
      </c>
      <c r="C63" s="111" t="s">
        <v>147</v>
      </c>
      <c r="D63" s="111" t="s">
        <v>71</v>
      </c>
      <c r="E63" s="111" t="s">
        <v>102</v>
      </c>
      <c r="F63" s="111" t="s">
        <v>142</v>
      </c>
      <c r="G63" s="111" t="s">
        <v>215</v>
      </c>
      <c r="H63" s="111" t="s">
        <v>96</v>
      </c>
      <c r="I63" s="111">
        <v>2</v>
      </c>
    </row>
    <row r="64" spans="1:9" x14ac:dyDescent="0.25">
      <c r="A64" s="111" t="s">
        <v>140</v>
      </c>
      <c r="B64" s="111" t="s">
        <v>4</v>
      </c>
      <c r="C64" s="111" t="s">
        <v>147</v>
      </c>
      <c r="D64" s="111" t="s">
        <v>71</v>
      </c>
      <c r="E64" s="111" t="s">
        <v>102</v>
      </c>
      <c r="F64" s="111" t="s">
        <v>142</v>
      </c>
      <c r="G64" s="111" t="s">
        <v>215</v>
      </c>
      <c r="H64" s="111" t="s">
        <v>97</v>
      </c>
      <c r="I64" s="111">
        <v>1</v>
      </c>
    </row>
    <row r="65" spans="1:9" x14ac:dyDescent="0.25">
      <c r="A65" s="111" t="s">
        <v>140</v>
      </c>
      <c r="B65" s="111" t="s">
        <v>4</v>
      </c>
      <c r="C65" s="111" t="s">
        <v>147</v>
      </c>
      <c r="D65" s="111" t="s">
        <v>71</v>
      </c>
      <c r="E65" s="111" t="s">
        <v>102</v>
      </c>
      <c r="F65" s="111" t="s">
        <v>142</v>
      </c>
      <c r="G65" s="111" t="s">
        <v>215</v>
      </c>
      <c r="H65" s="111" t="s">
        <v>98</v>
      </c>
      <c r="I65" s="111">
        <v>2</v>
      </c>
    </row>
    <row r="66" spans="1:9" x14ac:dyDescent="0.25">
      <c r="A66" s="111" t="s">
        <v>140</v>
      </c>
      <c r="B66" s="111" t="s">
        <v>4</v>
      </c>
      <c r="C66" s="111" t="s">
        <v>147</v>
      </c>
      <c r="D66" s="111" t="s">
        <v>71</v>
      </c>
      <c r="E66" s="111" t="s">
        <v>102</v>
      </c>
      <c r="F66" s="111" t="s">
        <v>142</v>
      </c>
      <c r="G66" s="111" t="s">
        <v>215</v>
      </c>
      <c r="H66" s="111" t="s">
        <v>99</v>
      </c>
      <c r="I66" s="111">
        <v>2</v>
      </c>
    </row>
    <row r="67" spans="1:9" x14ac:dyDescent="0.25">
      <c r="A67" s="111" t="s">
        <v>140</v>
      </c>
      <c r="B67" s="111" t="s">
        <v>4</v>
      </c>
      <c r="C67" s="111" t="s">
        <v>147</v>
      </c>
      <c r="D67" s="111" t="s">
        <v>71</v>
      </c>
      <c r="E67" s="111" t="s">
        <v>102</v>
      </c>
      <c r="F67" s="111" t="s">
        <v>142</v>
      </c>
      <c r="G67" s="111" t="s">
        <v>100</v>
      </c>
      <c r="H67" s="111" t="s">
        <v>95</v>
      </c>
      <c r="I67" s="111">
        <v>4</v>
      </c>
    </row>
    <row r="68" spans="1:9" x14ac:dyDescent="0.25">
      <c r="A68" s="111" t="s">
        <v>140</v>
      </c>
      <c r="B68" s="111" t="s">
        <v>4</v>
      </c>
      <c r="C68" s="111" t="s">
        <v>147</v>
      </c>
      <c r="D68" s="111" t="s">
        <v>71</v>
      </c>
      <c r="E68" s="111" t="s">
        <v>102</v>
      </c>
      <c r="F68" s="111" t="s">
        <v>142</v>
      </c>
      <c r="G68" s="111" t="s">
        <v>100</v>
      </c>
      <c r="H68" s="111" t="s">
        <v>96</v>
      </c>
      <c r="I68" s="111">
        <v>13</v>
      </c>
    </row>
    <row r="69" spans="1:9" x14ac:dyDescent="0.25">
      <c r="A69" s="111" t="s">
        <v>140</v>
      </c>
      <c r="B69" s="111" t="s">
        <v>4</v>
      </c>
      <c r="C69" s="111" t="s">
        <v>147</v>
      </c>
      <c r="D69" s="111" t="s">
        <v>71</v>
      </c>
      <c r="E69" s="111" t="s">
        <v>102</v>
      </c>
      <c r="F69" s="111" t="s">
        <v>142</v>
      </c>
      <c r="G69" s="111" t="s">
        <v>100</v>
      </c>
      <c r="H69" s="111" t="s">
        <v>97</v>
      </c>
      <c r="I69" s="111">
        <v>6</v>
      </c>
    </row>
    <row r="70" spans="1:9" x14ac:dyDescent="0.25">
      <c r="A70" s="111" t="s">
        <v>140</v>
      </c>
      <c r="B70" s="111" t="s">
        <v>4</v>
      </c>
      <c r="C70" s="111" t="s">
        <v>147</v>
      </c>
      <c r="D70" s="111" t="s">
        <v>71</v>
      </c>
      <c r="E70" s="111" t="s">
        <v>102</v>
      </c>
      <c r="F70" s="111" t="s">
        <v>142</v>
      </c>
      <c r="G70" s="111" t="s">
        <v>100</v>
      </c>
      <c r="H70" s="111" t="s">
        <v>98</v>
      </c>
      <c r="I70" s="111">
        <v>7</v>
      </c>
    </row>
    <row r="71" spans="1:9" x14ac:dyDescent="0.25">
      <c r="A71" s="111" t="s">
        <v>140</v>
      </c>
      <c r="B71" s="111" t="s">
        <v>4</v>
      </c>
      <c r="C71" s="111" t="s">
        <v>147</v>
      </c>
      <c r="D71" s="111" t="s">
        <v>71</v>
      </c>
      <c r="E71" s="111" t="s">
        <v>102</v>
      </c>
      <c r="F71" s="111" t="s">
        <v>142</v>
      </c>
      <c r="G71" s="111" t="s">
        <v>100</v>
      </c>
      <c r="H71" s="111" t="s">
        <v>99</v>
      </c>
      <c r="I71" s="111">
        <v>8</v>
      </c>
    </row>
    <row r="72" spans="1:9" x14ac:dyDescent="0.25">
      <c r="A72" s="111" t="s">
        <v>140</v>
      </c>
      <c r="B72" s="111" t="s">
        <v>4</v>
      </c>
      <c r="C72" s="111" t="s">
        <v>147</v>
      </c>
      <c r="D72" s="111" t="s">
        <v>71</v>
      </c>
      <c r="E72" s="111" t="s">
        <v>102</v>
      </c>
      <c r="F72" s="111" t="s">
        <v>142</v>
      </c>
      <c r="G72" s="111" t="s">
        <v>143</v>
      </c>
      <c r="H72" s="111" t="s">
        <v>95</v>
      </c>
      <c r="I72" s="111">
        <v>2</v>
      </c>
    </row>
    <row r="73" spans="1:9" x14ac:dyDescent="0.25">
      <c r="A73" s="111" t="s">
        <v>140</v>
      </c>
      <c r="B73" s="111" t="s">
        <v>4</v>
      </c>
      <c r="C73" s="111" t="s">
        <v>147</v>
      </c>
      <c r="D73" s="111" t="s">
        <v>71</v>
      </c>
      <c r="E73" s="111" t="s">
        <v>102</v>
      </c>
      <c r="F73" s="111" t="s">
        <v>142</v>
      </c>
      <c r="G73" s="111" t="s">
        <v>143</v>
      </c>
      <c r="H73" s="111" t="s">
        <v>96</v>
      </c>
      <c r="I73" s="111">
        <v>4</v>
      </c>
    </row>
    <row r="74" spans="1:9" x14ac:dyDescent="0.25">
      <c r="A74" s="111" t="s">
        <v>140</v>
      </c>
      <c r="B74" s="111" t="s">
        <v>4</v>
      </c>
      <c r="C74" s="111" t="s">
        <v>147</v>
      </c>
      <c r="D74" s="111" t="s">
        <v>71</v>
      </c>
      <c r="E74" s="111" t="s">
        <v>102</v>
      </c>
      <c r="F74" s="111" t="s">
        <v>142</v>
      </c>
      <c r="G74" s="111" t="s">
        <v>143</v>
      </c>
      <c r="H74" s="111" t="s">
        <v>97</v>
      </c>
      <c r="I74" s="111">
        <v>3</v>
      </c>
    </row>
    <row r="75" spans="1:9" x14ac:dyDescent="0.25">
      <c r="A75" s="111" t="s">
        <v>140</v>
      </c>
      <c r="B75" s="111" t="s">
        <v>4</v>
      </c>
      <c r="C75" s="111" t="s">
        <v>147</v>
      </c>
      <c r="D75" s="111" t="s">
        <v>71</v>
      </c>
      <c r="E75" s="111" t="s">
        <v>102</v>
      </c>
      <c r="F75" s="111" t="s">
        <v>142</v>
      </c>
      <c r="G75" s="111" t="s">
        <v>143</v>
      </c>
      <c r="H75" s="111" t="s">
        <v>98</v>
      </c>
      <c r="I75" s="111">
        <v>4</v>
      </c>
    </row>
    <row r="76" spans="1:9" x14ac:dyDescent="0.25">
      <c r="A76" s="111" t="s">
        <v>140</v>
      </c>
      <c r="B76" s="111" t="s">
        <v>4</v>
      </c>
      <c r="C76" s="111" t="s">
        <v>147</v>
      </c>
      <c r="D76" s="111" t="s">
        <v>71</v>
      </c>
      <c r="E76" s="111" t="s">
        <v>102</v>
      </c>
      <c r="F76" s="111" t="s">
        <v>142</v>
      </c>
      <c r="G76" s="111" t="s">
        <v>143</v>
      </c>
      <c r="H76" s="111" t="s">
        <v>99</v>
      </c>
      <c r="I76" s="111">
        <v>6</v>
      </c>
    </row>
    <row r="77" spans="1:9" x14ac:dyDescent="0.25">
      <c r="A77" s="111" t="s">
        <v>140</v>
      </c>
      <c r="B77" s="111" t="s">
        <v>4</v>
      </c>
      <c r="C77" s="111" t="s">
        <v>147</v>
      </c>
      <c r="D77" s="111" t="s">
        <v>71</v>
      </c>
      <c r="E77" s="111" t="s">
        <v>102</v>
      </c>
      <c r="F77" s="111" t="s">
        <v>142</v>
      </c>
      <c r="G77" s="111" t="s">
        <v>75</v>
      </c>
      <c r="H77" s="111" t="s">
        <v>96</v>
      </c>
      <c r="I77" s="111">
        <v>1</v>
      </c>
    </row>
    <row r="78" spans="1:9" x14ac:dyDescent="0.25">
      <c r="A78" s="111" t="s">
        <v>140</v>
      </c>
      <c r="B78" s="111" t="s">
        <v>4</v>
      </c>
      <c r="C78" s="111" t="s">
        <v>147</v>
      </c>
      <c r="D78" s="111" t="s">
        <v>71</v>
      </c>
      <c r="E78" s="111" t="s">
        <v>102</v>
      </c>
      <c r="F78" s="111" t="s">
        <v>142</v>
      </c>
      <c r="G78" s="111" t="s">
        <v>75</v>
      </c>
      <c r="H78" s="111" t="s">
        <v>97</v>
      </c>
      <c r="I78" s="111">
        <v>3</v>
      </c>
    </row>
    <row r="79" spans="1:9" x14ac:dyDescent="0.25">
      <c r="A79" s="111" t="s">
        <v>140</v>
      </c>
      <c r="B79" s="111" t="s">
        <v>4</v>
      </c>
      <c r="C79" s="111" t="s">
        <v>147</v>
      </c>
      <c r="D79" s="111" t="s">
        <v>71</v>
      </c>
      <c r="E79" s="111" t="s">
        <v>102</v>
      </c>
      <c r="F79" s="111" t="s">
        <v>142</v>
      </c>
      <c r="G79" s="111" t="s">
        <v>75</v>
      </c>
      <c r="H79" s="111" t="s">
        <v>98</v>
      </c>
      <c r="I79" s="111">
        <v>4</v>
      </c>
    </row>
    <row r="80" spans="1:9" x14ac:dyDescent="0.25">
      <c r="A80" s="111" t="s">
        <v>140</v>
      </c>
      <c r="B80" s="111" t="s">
        <v>4</v>
      </c>
      <c r="C80" s="111" t="s">
        <v>147</v>
      </c>
      <c r="D80" s="111" t="s">
        <v>71</v>
      </c>
      <c r="E80" s="111" t="s">
        <v>102</v>
      </c>
      <c r="F80" s="111" t="s">
        <v>142</v>
      </c>
      <c r="G80" s="111" t="s">
        <v>75</v>
      </c>
      <c r="H80" s="111" t="s">
        <v>99</v>
      </c>
      <c r="I80" s="111">
        <v>3</v>
      </c>
    </row>
    <row r="81" spans="1:9" x14ac:dyDescent="0.25">
      <c r="A81" s="111" t="s">
        <v>140</v>
      </c>
      <c r="B81" s="111" t="s">
        <v>5</v>
      </c>
      <c r="C81" s="111" t="s">
        <v>148</v>
      </c>
      <c r="D81" s="111" t="s">
        <v>71</v>
      </c>
      <c r="E81" s="111" t="s">
        <v>101</v>
      </c>
      <c r="F81" s="111" t="s">
        <v>142</v>
      </c>
      <c r="G81" s="111" t="s">
        <v>100</v>
      </c>
      <c r="H81" s="111" t="s">
        <v>95</v>
      </c>
      <c r="I81" s="111">
        <v>1</v>
      </c>
    </row>
    <row r="82" spans="1:9" x14ac:dyDescent="0.25">
      <c r="A82" s="111" t="s">
        <v>140</v>
      </c>
      <c r="B82" s="111" t="s">
        <v>5</v>
      </c>
      <c r="C82" s="111" t="s">
        <v>148</v>
      </c>
      <c r="D82" s="111" t="s">
        <v>71</v>
      </c>
      <c r="E82" s="111" t="s">
        <v>101</v>
      </c>
      <c r="F82" s="111" t="s">
        <v>142</v>
      </c>
      <c r="G82" s="111" t="s">
        <v>100</v>
      </c>
      <c r="H82" s="111" t="s">
        <v>96</v>
      </c>
      <c r="I82" s="111">
        <v>19</v>
      </c>
    </row>
    <row r="83" spans="1:9" x14ac:dyDescent="0.25">
      <c r="A83" s="111" t="s">
        <v>140</v>
      </c>
      <c r="B83" s="111" t="s">
        <v>5</v>
      </c>
      <c r="C83" s="111" t="s">
        <v>148</v>
      </c>
      <c r="D83" s="111" t="s">
        <v>71</v>
      </c>
      <c r="E83" s="111" t="s">
        <v>101</v>
      </c>
      <c r="F83" s="111" t="s">
        <v>142</v>
      </c>
      <c r="G83" s="111" t="s">
        <v>100</v>
      </c>
      <c r="H83" s="111" t="s">
        <v>97</v>
      </c>
      <c r="I83" s="111">
        <v>11</v>
      </c>
    </row>
    <row r="84" spans="1:9" x14ac:dyDescent="0.25">
      <c r="A84" s="111" t="s">
        <v>140</v>
      </c>
      <c r="B84" s="111" t="s">
        <v>5</v>
      </c>
      <c r="C84" s="111" t="s">
        <v>148</v>
      </c>
      <c r="D84" s="111" t="s">
        <v>71</v>
      </c>
      <c r="E84" s="111" t="s">
        <v>101</v>
      </c>
      <c r="F84" s="111" t="s">
        <v>142</v>
      </c>
      <c r="G84" s="111" t="s">
        <v>100</v>
      </c>
      <c r="H84" s="111" t="s">
        <v>98</v>
      </c>
      <c r="I84" s="111">
        <v>2</v>
      </c>
    </row>
    <row r="85" spans="1:9" x14ac:dyDescent="0.25">
      <c r="A85" s="111" t="s">
        <v>140</v>
      </c>
      <c r="B85" s="111" t="s">
        <v>5</v>
      </c>
      <c r="C85" s="111" t="s">
        <v>148</v>
      </c>
      <c r="D85" s="111" t="s">
        <v>71</v>
      </c>
      <c r="E85" s="111" t="s">
        <v>101</v>
      </c>
      <c r="F85" s="111" t="s">
        <v>142</v>
      </c>
      <c r="G85" s="111" t="s">
        <v>100</v>
      </c>
      <c r="H85" s="111" t="s">
        <v>99</v>
      </c>
      <c r="I85" s="111">
        <v>4</v>
      </c>
    </row>
    <row r="86" spans="1:9" x14ac:dyDescent="0.25">
      <c r="A86" s="111" t="s">
        <v>140</v>
      </c>
      <c r="B86" s="111" t="s">
        <v>5</v>
      </c>
      <c r="C86" s="111" t="s">
        <v>148</v>
      </c>
      <c r="D86" s="111" t="s">
        <v>71</v>
      </c>
      <c r="E86" s="111" t="s">
        <v>101</v>
      </c>
      <c r="F86" s="111" t="s">
        <v>142</v>
      </c>
      <c r="G86" s="111" t="s">
        <v>143</v>
      </c>
      <c r="H86" s="111" t="s">
        <v>96</v>
      </c>
      <c r="I86" s="111">
        <v>11</v>
      </c>
    </row>
    <row r="87" spans="1:9" x14ac:dyDescent="0.25">
      <c r="A87" s="111" t="s">
        <v>140</v>
      </c>
      <c r="B87" s="111" t="s">
        <v>5</v>
      </c>
      <c r="C87" s="111" t="s">
        <v>148</v>
      </c>
      <c r="D87" s="111" t="s">
        <v>71</v>
      </c>
      <c r="E87" s="111" t="s">
        <v>101</v>
      </c>
      <c r="F87" s="111" t="s">
        <v>142</v>
      </c>
      <c r="G87" s="111" t="s">
        <v>143</v>
      </c>
      <c r="H87" s="111" t="s">
        <v>97</v>
      </c>
      <c r="I87" s="111">
        <v>3</v>
      </c>
    </row>
    <row r="88" spans="1:9" x14ac:dyDescent="0.25">
      <c r="A88" s="111" t="s">
        <v>140</v>
      </c>
      <c r="B88" s="111" t="s">
        <v>5</v>
      </c>
      <c r="C88" s="111" t="s">
        <v>148</v>
      </c>
      <c r="D88" s="111" t="s">
        <v>71</v>
      </c>
      <c r="E88" s="111" t="s">
        <v>101</v>
      </c>
      <c r="F88" s="111" t="s">
        <v>142</v>
      </c>
      <c r="G88" s="111" t="s">
        <v>143</v>
      </c>
      <c r="H88" s="111" t="s">
        <v>98</v>
      </c>
      <c r="I88" s="111">
        <v>2</v>
      </c>
    </row>
    <row r="89" spans="1:9" x14ac:dyDescent="0.25">
      <c r="A89" s="111" t="s">
        <v>140</v>
      </c>
      <c r="B89" s="111" t="s">
        <v>5</v>
      </c>
      <c r="C89" s="111" t="s">
        <v>148</v>
      </c>
      <c r="D89" s="111" t="s">
        <v>71</v>
      </c>
      <c r="E89" s="111" t="s">
        <v>101</v>
      </c>
      <c r="F89" s="111" t="s">
        <v>142</v>
      </c>
      <c r="G89" s="111" t="s">
        <v>143</v>
      </c>
      <c r="H89" s="111" t="s">
        <v>99</v>
      </c>
      <c r="I89" s="111">
        <v>5</v>
      </c>
    </row>
    <row r="90" spans="1:9" x14ac:dyDescent="0.25">
      <c r="A90" s="111" t="s">
        <v>140</v>
      </c>
      <c r="B90" s="111" t="s">
        <v>5</v>
      </c>
      <c r="C90" s="111" t="s">
        <v>148</v>
      </c>
      <c r="D90" s="111" t="s">
        <v>71</v>
      </c>
      <c r="E90" s="111" t="s">
        <v>101</v>
      </c>
      <c r="F90" s="111" t="s">
        <v>142</v>
      </c>
      <c r="G90" s="111" t="s">
        <v>75</v>
      </c>
      <c r="H90" s="111" t="s">
        <v>96</v>
      </c>
      <c r="I90" s="111">
        <v>2</v>
      </c>
    </row>
    <row r="91" spans="1:9" x14ac:dyDescent="0.25">
      <c r="A91" s="111" t="s">
        <v>140</v>
      </c>
      <c r="B91" s="111" t="s">
        <v>5</v>
      </c>
      <c r="C91" s="111" t="s">
        <v>148</v>
      </c>
      <c r="D91" s="111" t="s">
        <v>71</v>
      </c>
      <c r="E91" s="111" t="s">
        <v>101</v>
      </c>
      <c r="F91" s="111" t="s">
        <v>142</v>
      </c>
      <c r="G91" s="111" t="s">
        <v>75</v>
      </c>
      <c r="H91" s="111" t="s">
        <v>97</v>
      </c>
      <c r="I91" s="111">
        <v>2</v>
      </c>
    </row>
    <row r="92" spans="1:9" x14ac:dyDescent="0.25">
      <c r="A92" s="111" t="s">
        <v>140</v>
      </c>
      <c r="B92" s="111" t="s">
        <v>5</v>
      </c>
      <c r="C92" s="111" t="s">
        <v>148</v>
      </c>
      <c r="D92" s="111" t="s">
        <v>71</v>
      </c>
      <c r="E92" s="111" t="s">
        <v>101</v>
      </c>
      <c r="F92" s="111" t="s">
        <v>142</v>
      </c>
      <c r="G92" s="111" t="s">
        <v>75</v>
      </c>
      <c r="H92" s="111" t="s">
        <v>98</v>
      </c>
      <c r="I92" s="111">
        <v>17</v>
      </c>
    </row>
    <row r="93" spans="1:9" x14ac:dyDescent="0.25">
      <c r="A93" s="111" t="s">
        <v>140</v>
      </c>
      <c r="B93" s="111" t="s">
        <v>5</v>
      </c>
      <c r="C93" s="111" t="s">
        <v>148</v>
      </c>
      <c r="D93" s="111" t="s">
        <v>71</v>
      </c>
      <c r="E93" s="111" t="s">
        <v>101</v>
      </c>
      <c r="F93" s="111" t="s">
        <v>142</v>
      </c>
      <c r="G93" s="111" t="s">
        <v>75</v>
      </c>
      <c r="H93" s="111" t="s">
        <v>99</v>
      </c>
      <c r="I93" s="111">
        <v>4</v>
      </c>
    </row>
    <row r="94" spans="1:9" x14ac:dyDescent="0.25">
      <c r="A94" s="111" t="s">
        <v>140</v>
      </c>
      <c r="B94" s="111" t="s">
        <v>6</v>
      </c>
      <c r="C94" s="111" t="s">
        <v>149</v>
      </c>
      <c r="D94" s="111" t="s">
        <v>71</v>
      </c>
      <c r="E94" s="111" t="s">
        <v>94</v>
      </c>
      <c r="F94" s="111" t="s">
        <v>142</v>
      </c>
      <c r="G94" s="111" t="s">
        <v>215</v>
      </c>
      <c r="H94" s="111" t="s">
        <v>97</v>
      </c>
      <c r="I94" s="111">
        <v>1</v>
      </c>
    </row>
    <row r="95" spans="1:9" x14ac:dyDescent="0.25">
      <c r="A95" s="111" t="s">
        <v>140</v>
      </c>
      <c r="B95" s="111" t="s">
        <v>6</v>
      </c>
      <c r="C95" s="111" t="s">
        <v>149</v>
      </c>
      <c r="D95" s="111" t="s">
        <v>71</v>
      </c>
      <c r="E95" s="111" t="s">
        <v>94</v>
      </c>
      <c r="F95" s="111" t="s">
        <v>142</v>
      </c>
      <c r="G95" s="111" t="s">
        <v>215</v>
      </c>
      <c r="H95" s="111" t="s">
        <v>99</v>
      </c>
      <c r="I95" s="111">
        <v>5</v>
      </c>
    </row>
    <row r="96" spans="1:9" x14ac:dyDescent="0.25">
      <c r="A96" s="111" t="s">
        <v>140</v>
      </c>
      <c r="B96" s="111" t="s">
        <v>6</v>
      </c>
      <c r="C96" s="111" t="s">
        <v>149</v>
      </c>
      <c r="D96" s="111" t="s">
        <v>71</v>
      </c>
      <c r="E96" s="111" t="s">
        <v>94</v>
      </c>
      <c r="F96" s="111" t="s">
        <v>142</v>
      </c>
      <c r="G96" s="111" t="s">
        <v>100</v>
      </c>
      <c r="H96" s="111" t="s">
        <v>96</v>
      </c>
      <c r="I96" s="111">
        <v>5</v>
      </c>
    </row>
    <row r="97" spans="1:9" x14ac:dyDescent="0.25">
      <c r="A97" s="111" t="s">
        <v>140</v>
      </c>
      <c r="B97" s="111" t="s">
        <v>6</v>
      </c>
      <c r="C97" s="111" t="s">
        <v>149</v>
      </c>
      <c r="D97" s="111" t="s">
        <v>71</v>
      </c>
      <c r="E97" s="111" t="s">
        <v>94</v>
      </c>
      <c r="F97" s="111" t="s">
        <v>142</v>
      </c>
      <c r="G97" s="111" t="s">
        <v>100</v>
      </c>
      <c r="H97" s="111" t="s">
        <v>97</v>
      </c>
      <c r="I97" s="111">
        <v>3</v>
      </c>
    </row>
    <row r="98" spans="1:9" x14ac:dyDescent="0.25">
      <c r="A98" s="111" t="s">
        <v>140</v>
      </c>
      <c r="B98" s="111" t="s">
        <v>6</v>
      </c>
      <c r="C98" s="111" t="s">
        <v>149</v>
      </c>
      <c r="D98" s="111" t="s">
        <v>71</v>
      </c>
      <c r="E98" s="111" t="s">
        <v>94</v>
      </c>
      <c r="F98" s="111" t="s">
        <v>142</v>
      </c>
      <c r="G98" s="111" t="s">
        <v>100</v>
      </c>
      <c r="H98" s="111" t="s">
        <v>98</v>
      </c>
      <c r="I98" s="111">
        <v>4</v>
      </c>
    </row>
    <row r="99" spans="1:9" x14ac:dyDescent="0.25">
      <c r="A99" s="111" t="s">
        <v>140</v>
      </c>
      <c r="B99" s="111" t="s">
        <v>6</v>
      </c>
      <c r="C99" s="111" t="s">
        <v>149</v>
      </c>
      <c r="D99" s="111" t="s">
        <v>71</v>
      </c>
      <c r="E99" s="111" t="s">
        <v>94</v>
      </c>
      <c r="F99" s="111" t="s">
        <v>142</v>
      </c>
      <c r="G99" s="111" t="s">
        <v>100</v>
      </c>
      <c r="H99" s="111" t="s">
        <v>99</v>
      </c>
      <c r="I99" s="111">
        <v>1</v>
      </c>
    </row>
    <row r="100" spans="1:9" x14ac:dyDescent="0.25">
      <c r="A100" s="111" t="s">
        <v>140</v>
      </c>
      <c r="B100" s="111" t="s">
        <v>6</v>
      </c>
      <c r="C100" s="111" t="s">
        <v>149</v>
      </c>
      <c r="D100" s="111" t="s">
        <v>71</v>
      </c>
      <c r="E100" s="111" t="s">
        <v>94</v>
      </c>
      <c r="F100" s="111" t="s">
        <v>142</v>
      </c>
      <c r="G100" s="111" t="s">
        <v>143</v>
      </c>
      <c r="H100" s="111" t="s">
        <v>96</v>
      </c>
      <c r="I100" s="111">
        <v>3</v>
      </c>
    </row>
    <row r="101" spans="1:9" x14ac:dyDescent="0.25">
      <c r="A101" s="111" t="s">
        <v>140</v>
      </c>
      <c r="B101" s="111" t="s">
        <v>6</v>
      </c>
      <c r="C101" s="111" t="s">
        <v>149</v>
      </c>
      <c r="D101" s="111" t="s">
        <v>71</v>
      </c>
      <c r="E101" s="111" t="s">
        <v>94</v>
      </c>
      <c r="F101" s="111" t="s">
        <v>142</v>
      </c>
      <c r="G101" s="111" t="s">
        <v>143</v>
      </c>
      <c r="H101" s="111" t="s">
        <v>97</v>
      </c>
      <c r="I101" s="111">
        <v>3</v>
      </c>
    </row>
    <row r="102" spans="1:9" x14ac:dyDescent="0.25">
      <c r="A102" s="111" t="s">
        <v>140</v>
      </c>
      <c r="B102" s="111" t="s">
        <v>6</v>
      </c>
      <c r="C102" s="111" t="s">
        <v>149</v>
      </c>
      <c r="D102" s="111" t="s">
        <v>71</v>
      </c>
      <c r="E102" s="111" t="s">
        <v>94</v>
      </c>
      <c r="F102" s="111" t="s">
        <v>142</v>
      </c>
      <c r="G102" s="111" t="s">
        <v>143</v>
      </c>
      <c r="H102" s="111" t="s">
        <v>98</v>
      </c>
      <c r="I102" s="111">
        <v>4</v>
      </c>
    </row>
    <row r="103" spans="1:9" x14ac:dyDescent="0.25">
      <c r="A103" s="111" t="s">
        <v>140</v>
      </c>
      <c r="B103" s="111" t="s">
        <v>6</v>
      </c>
      <c r="C103" s="111" t="s">
        <v>149</v>
      </c>
      <c r="D103" s="111" t="s">
        <v>71</v>
      </c>
      <c r="E103" s="111" t="s">
        <v>94</v>
      </c>
      <c r="F103" s="111" t="s">
        <v>142</v>
      </c>
      <c r="G103" s="111" t="s">
        <v>143</v>
      </c>
      <c r="H103" s="111" t="s">
        <v>99</v>
      </c>
      <c r="I103" s="111">
        <v>5</v>
      </c>
    </row>
    <row r="104" spans="1:9" x14ac:dyDescent="0.25">
      <c r="A104" s="111" t="s">
        <v>140</v>
      </c>
      <c r="B104" s="111" t="s">
        <v>6</v>
      </c>
      <c r="C104" s="111" t="s">
        <v>149</v>
      </c>
      <c r="D104" s="111" t="s">
        <v>71</v>
      </c>
      <c r="E104" s="111" t="s">
        <v>94</v>
      </c>
      <c r="F104" s="111" t="s">
        <v>142</v>
      </c>
      <c r="G104" s="111" t="s">
        <v>75</v>
      </c>
      <c r="H104" s="111" t="s">
        <v>96</v>
      </c>
      <c r="I104" s="111">
        <v>2</v>
      </c>
    </row>
    <row r="105" spans="1:9" x14ac:dyDescent="0.25">
      <c r="A105" s="111" t="s">
        <v>140</v>
      </c>
      <c r="B105" s="111" t="s">
        <v>6</v>
      </c>
      <c r="C105" s="111" t="s">
        <v>149</v>
      </c>
      <c r="D105" s="111" t="s">
        <v>71</v>
      </c>
      <c r="E105" s="111" t="s">
        <v>94</v>
      </c>
      <c r="F105" s="111" t="s">
        <v>142</v>
      </c>
      <c r="G105" s="111" t="s">
        <v>75</v>
      </c>
      <c r="H105" s="111" t="s">
        <v>97</v>
      </c>
      <c r="I105" s="111">
        <v>5</v>
      </c>
    </row>
    <row r="106" spans="1:9" x14ac:dyDescent="0.25">
      <c r="A106" s="111" t="s">
        <v>140</v>
      </c>
      <c r="B106" s="111" t="s">
        <v>6</v>
      </c>
      <c r="C106" s="111" t="s">
        <v>149</v>
      </c>
      <c r="D106" s="111" t="s">
        <v>71</v>
      </c>
      <c r="E106" s="111" t="s">
        <v>94</v>
      </c>
      <c r="F106" s="111" t="s">
        <v>142</v>
      </c>
      <c r="G106" s="111" t="s">
        <v>75</v>
      </c>
      <c r="H106" s="111" t="s">
        <v>98</v>
      </c>
      <c r="I106" s="111">
        <v>7</v>
      </c>
    </row>
    <row r="107" spans="1:9" x14ac:dyDescent="0.25">
      <c r="A107" s="111" t="s">
        <v>140</v>
      </c>
      <c r="B107" s="111" t="s">
        <v>6</v>
      </c>
      <c r="C107" s="111" t="s">
        <v>149</v>
      </c>
      <c r="D107" s="111" t="s">
        <v>71</v>
      </c>
      <c r="E107" s="111" t="s">
        <v>94</v>
      </c>
      <c r="F107" s="111" t="s">
        <v>142</v>
      </c>
      <c r="G107" s="111" t="s">
        <v>75</v>
      </c>
      <c r="H107" s="111" t="s">
        <v>99</v>
      </c>
      <c r="I107" s="111">
        <v>1</v>
      </c>
    </row>
    <row r="108" spans="1:9" x14ac:dyDescent="0.25">
      <c r="A108" s="111" t="s">
        <v>140</v>
      </c>
      <c r="B108" s="111" t="s">
        <v>7</v>
      </c>
      <c r="C108" s="111" t="s">
        <v>150</v>
      </c>
      <c r="D108" s="111" t="s">
        <v>71</v>
      </c>
      <c r="E108" s="111" t="s">
        <v>102</v>
      </c>
      <c r="F108" s="111" t="s">
        <v>142</v>
      </c>
      <c r="G108" s="111" t="s">
        <v>100</v>
      </c>
      <c r="H108" s="111" t="s">
        <v>95</v>
      </c>
      <c r="I108" s="111">
        <v>1</v>
      </c>
    </row>
    <row r="109" spans="1:9" x14ac:dyDescent="0.25">
      <c r="A109" s="111" t="s">
        <v>140</v>
      </c>
      <c r="B109" s="111" t="s">
        <v>7</v>
      </c>
      <c r="C109" s="111" t="s">
        <v>150</v>
      </c>
      <c r="D109" s="111" t="s">
        <v>71</v>
      </c>
      <c r="E109" s="111" t="s">
        <v>102</v>
      </c>
      <c r="F109" s="111" t="s">
        <v>142</v>
      </c>
      <c r="G109" s="111" t="s">
        <v>100</v>
      </c>
      <c r="H109" s="111" t="s">
        <v>96</v>
      </c>
      <c r="I109" s="111">
        <v>12</v>
      </c>
    </row>
    <row r="110" spans="1:9" x14ac:dyDescent="0.25">
      <c r="A110" s="111" t="s">
        <v>140</v>
      </c>
      <c r="B110" s="111" t="s">
        <v>7</v>
      </c>
      <c r="C110" s="111" t="s">
        <v>150</v>
      </c>
      <c r="D110" s="111" t="s">
        <v>71</v>
      </c>
      <c r="E110" s="111" t="s">
        <v>102</v>
      </c>
      <c r="F110" s="111" t="s">
        <v>142</v>
      </c>
      <c r="G110" s="111" t="s">
        <v>100</v>
      </c>
      <c r="H110" s="111" t="s">
        <v>97</v>
      </c>
      <c r="I110" s="111">
        <v>7</v>
      </c>
    </row>
    <row r="111" spans="1:9" x14ac:dyDescent="0.25">
      <c r="A111" s="111" t="s">
        <v>140</v>
      </c>
      <c r="B111" s="111" t="s">
        <v>7</v>
      </c>
      <c r="C111" s="111" t="s">
        <v>150</v>
      </c>
      <c r="D111" s="111" t="s">
        <v>71</v>
      </c>
      <c r="E111" s="111" t="s">
        <v>102</v>
      </c>
      <c r="F111" s="111" t="s">
        <v>142</v>
      </c>
      <c r="G111" s="111" t="s">
        <v>100</v>
      </c>
      <c r="H111" s="111" t="s">
        <v>98</v>
      </c>
      <c r="I111" s="111">
        <v>9</v>
      </c>
    </row>
    <row r="112" spans="1:9" x14ac:dyDescent="0.25">
      <c r="A112" s="111" t="s">
        <v>140</v>
      </c>
      <c r="B112" s="111" t="s">
        <v>7</v>
      </c>
      <c r="C112" s="111" t="s">
        <v>150</v>
      </c>
      <c r="D112" s="111" t="s">
        <v>71</v>
      </c>
      <c r="E112" s="111" t="s">
        <v>102</v>
      </c>
      <c r="F112" s="111" t="s">
        <v>142</v>
      </c>
      <c r="G112" s="111" t="s">
        <v>100</v>
      </c>
      <c r="H112" s="111" t="s">
        <v>99</v>
      </c>
      <c r="I112" s="111">
        <v>13</v>
      </c>
    </row>
    <row r="113" spans="1:9" x14ac:dyDescent="0.25">
      <c r="A113" s="111" t="s">
        <v>140</v>
      </c>
      <c r="B113" s="111" t="s">
        <v>7</v>
      </c>
      <c r="C113" s="111" t="s">
        <v>150</v>
      </c>
      <c r="D113" s="111" t="s">
        <v>71</v>
      </c>
      <c r="E113" s="111" t="s">
        <v>102</v>
      </c>
      <c r="F113" s="111" t="s">
        <v>142</v>
      </c>
      <c r="G113" s="111" t="s">
        <v>143</v>
      </c>
      <c r="H113" s="111" t="s">
        <v>96</v>
      </c>
      <c r="I113" s="111">
        <v>2</v>
      </c>
    </row>
    <row r="114" spans="1:9" x14ac:dyDescent="0.25">
      <c r="A114" s="111" t="s">
        <v>140</v>
      </c>
      <c r="B114" s="111" t="s">
        <v>7</v>
      </c>
      <c r="C114" s="111" t="s">
        <v>150</v>
      </c>
      <c r="D114" s="111" t="s">
        <v>71</v>
      </c>
      <c r="E114" s="111" t="s">
        <v>102</v>
      </c>
      <c r="F114" s="111" t="s">
        <v>142</v>
      </c>
      <c r="G114" s="111" t="s">
        <v>143</v>
      </c>
      <c r="H114" s="111" t="s">
        <v>97</v>
      </c>
      <c r="I114" s="111">
        <v>1</v>
      </c>
    </row>
    <row r="115" spans="1:9" x14ac:dyDescent="0.25">
      <c r="A115" s="111" t="s">
        <v>140</v>
      </c>
      <c r="B115" s="111" t="s">
        <v>7</v>
      </c>
      <c r="C115" s="111" t="s">
        <v>150</v>
      </c>
      <c r="D115" s="111" t="s">
        <v>71</v>
      </c>
      <c r="E115" s="111" t="s">
        <v>102</v>
      </c>
      <c r="F115" s="111" t="s">
        <v>142</v>
      </c>
      <c r="G115" s="111" t="s">
        <v>143</v>
      </c>
      <c r="H115" s="111" t="s">
        <v>99</v>
      </c>
      <c r="I115" s="111">
        <v>1</v>
      </c>
    </row>
    <row r="116" spans="1:9" x14ac:dyDescent="0.25">
      <c r="A116" s="111" t="s">
        <v>140</v>
      </c>
      <c r="B116" s="111" t="s">
        <v>7</v>
      </c>
      <c r="C116" s="111" t="s">
        <v>150</v>
      </c>
      <c r="D116" s="111" t="s">
        <v>71</v>
      </c>
      <c r="E116" s="111" t="s">
        <v>102</v>
      </c>
      <c r="F116" s="111" t="s">
        <v>142</v>
      </c>
      <c r="G116" s="111" t="s">
        <v>75</v>
      </c>
      <c r="H116" s="111" t="s">
        <v>96</v>
      </c>
      <c r="I116" s="111">
        <v>1</v>
      </c>
    </row>
    <row r="117" spans="1:9" x14ac:dyDescent="0.25">
      <c r="A117" s="111" t="s">
        <v>140</v>
      </c>
      <c r="B117" s="111" t="s">
        <v>7</v>
      </c>
      <c r="C117" s="111" t="s">
        <v>150</v>
      </c>
      <c r="D117" s="111" t="s">
        <v>71</v>
      </c>
      <c r="E117" s="111" t="s">
        <v>102</v>
      </c>
      <c r="F117" s="111" t="s">
        <v>142</v>
      </c>
      <c r="G117" s="111" t="s">
        <v>75</v>
      </c>
      <c r="H117" s="111" t="s">
        <v>98</v>
      </c>
      <c r="I117" s="111">
        <v>11</v>
      </c>
    </row>
    <row r="118" spans="1:9" x14ac:dyDescent="0.25">
      <c r="A118" s="111" t="s">
        <v>140</v>
      </c>
      <c r="B118" s="111" t="s">
        <v>8</v>
      </c>
      <c r="C118" s="111" t="s">
        <v>151</v>
      </c>
      <c r="D118" s="111" t="s">
        <v>71</v>
      </c>
      <c r="E118" s="111" t="s">
        <v>102</v>
      </c>
      <c r="F118" s="111" t="s">
        <v>142</v>
      </c>
      <c r="G118" s="111" t="s">
        <v>100</v>
      </c>
      <c r="H118" s="111" t="s">
        <v>96</v>
      </c>
      <c r="I118" s="111">
        <v>9</v>
      </c>
    </row>
    <row r="119" spans="1:9" x14ac:dyDescent="0.25">
      <c r="A119" s="111" t="s">
        <v>140</v>
      </c>
      <c r="B119" s="111" t="s">
        <v>8</v>
      </c>
      <c r="C119" s="111" t="s">
        <v>151</v>
      </c>
      <c r="D119" s="111" t="s">
        <v>71</v>
      </c>
      <c r="E119" s="111" t="s">
        <v>102</v>
      </c>
      <c r="F119" s="111" t="s">
        <v>142</v>
      </c>
      <c r="G119" s="111" t="s">
        <v>100</v>
      </c>
      <c r="H119" s="111" t="s">
        <v>97</v>
      </c>
      <c r="I119" s="111">
        <v>10</v>
      </c>
    </row>
    <row r="120" spans="1:9" x14ac:dyDescent="0.25">
      <c r="A120" s="111" t="s">
        <v>140</v>
      </c>
      <c r="B120" s="111" t="s">
        <v>8</v>
      </c>
      <c r="C120" s="111" t="s">
        <v>151</v>
      </c>
      <c r="D120" s="111" t="s">
        <v>71</v>
      </c>
      <c r="E120" s="111" t="s">
        <v>102</v>
      </c>
      <c r="F120" s="111" t="s">
        <v>142</v>
      </c>
      <c r="G120" s="111" t="s">
        <v>100</v>
      </c>
      <c r="H120" s="111" t="s">
        <v>98</v>
      </c>
      <c r="I120" s="111">
        <v>9</v>
      </c>
    </row>
    <row r="121" spans="1:9" x14ac:dyDescent="0.25">
      <c r="A121" s="111" t="s">
        <v>140</v>
      </c>
      <c r="B121" s="111" t="s">
        <v>8</v>
      </c>
      <c r="C121" s="111" t="s">
        <v>151</v>
      </c>
      <c r="D121" s="111" t="s">
        <v>71</v>
      </c>
      <c r="E121" s="111" t="s">
        <v>102</v>
      </c>
      <c r="F121" s="111" t="s">
        <v>142</v>
      </c>
      <c r="G121" s="111" t="s">
        <v>100</v>
      </c>
      <c r="H121" s="111" t="s">
        <v>99</v>
      </c>
      <c r="I121" s="111">
        <v>8</v>
      </c>
    </row>
    <row r="122" spans="1:9" x14ac:dyDescent="0.25">
      <c r="A122" s="111" t="s">
        <v>140</v>
      </c>
      <c r="B122" s="111" t="s">
        <v>8</v>
      </c>
      <c r="C122" s="111" t="s">
        <v>151</v>
      </c>
      <c r="D122" s="111" t="s">
        <v>71</v>
      </c>
      <c r="E122" s="111" t="s">
        <v>102</v>
      </c>
      <c r="F122" s="111" t="s">
        <v>142</v>
      </c>
      <c r="G122" s="111" t="s">
        <v>143</v>
      </c>
      <c r="H122" s="111" t="s">
        <v>97</v>
      </c>
      <c r="I122" s="111">
        <v>3</v>
      </c>
    </row>
    <row r="123" spans="1:9" x14ac:dyDescent="0.25">
      <c r="A123" s="111" t="s">
        <v>140</v>
      </c>
      <c r="B123" s="111" t="s">
        <v>8</v>
      </c>
      <c r="C123" s="111" t="s">
        <v>151</v>
      </c>
      <c r="D123" s="111" t="s">
        <v>71</v>
      </c>
      <c r="E123" s="111" t="s">
        <v>102</v>
      </c>
      <c r="F123" s="111" t="s">
        <v>142</v>
      </c>
      <c r="G123" s="111" t="s">
        <v>143</v>
      </c>
      <c r="H123" s="111" t="s">
        <v>98</v>
      </c>
      <c r="I123" s="111">
        <v>2</v>
      </c>
    </row>
    <row r="124" spans="1:9" x14ac:dyDescent="0.25">
      <c r="A124" s="111" t="s">
        <v>140</v>
      </c>
      <c r="B124" s="111" t="s">
        <v>8</v>
      </c>
      <c r="C124" s="111" t="s">
        <v>151</v>
      </c>
      <c r="D124" s="111" t="s">
        <v>71</v>
      </c>
      <c r="E124" s="111" t="s">
        <v>102</v>
      </c>
      <c r="F124" s="111" t="s">
        <v>142</v>
      </c>
      <c r="G124" s="111" t="s">
        <v>143</v>
      </c>
      <c r="H124" s="111" t="s">
        <v>99</v>
      </c>
      <c r="I124" s="111">
        <v>3</v>
      </c>
    </row>
    <row r="125" spans="1:9" x14ac:dyDescent="0.25">
      <c r="A125" s="111" t="s">
        <v>140</v>
      </c>
      <c r="B125" s="111" t="s">
        <v>8</v>
      </c>
      <c r="C125" s="111" t="s">
        <v>151</v>
      </c>
      <c r="D125" s="111" t="s">
        <v>71</v>
      </c>
      <c r="E125" s="111" t="s">
        <v>102</v>
      </c>
      <c r="F125" s="111" t="s">
        <v>142</v>
      </c>
      <c r="G125" s="111" t="s">
        <v>75</v>
      </c>
      <c r="H125" s="111" t="s">
        <v>95</v>
      </c>
      <c r="I125" s="111">
        <v>1</v>
      </c>
    </row>
    <row r="126" spans="1:9" x14ac:dyDescent="0.25">
      <c r="A126" s="111" t="s">
        <v>140</v>
      </c>
      <c r="B126" s="111" t="s">
        <v>8</v>
      </c>
      <c r="C126" s="111" t="s">
        <v>151</v>
      </c>
      <c r="D126" s="111" t="s">
        <v>71</v>
      </c>
      <c r="E126" s="111" t="s">
        <v>102</v>
      </c>
      <c r="F126" s="111" t="s">
        <v>142</v>
      </c>
      <c r="G126" s="111" t="s">
        <v>75</v>
      </c>
      <c r="H126" s="111" t="s">
        <v>96</v>
      </c>
      <c r="I126" s="111">
        <v>1</v>
      </c>
    </row>
    <row r="127" spans="1:9" x14ac:dyDescent="0.25">
      <c r="A127" s="111" t="s">
        <v>140</v>
      </c>
      <c r="B127" s="111" t="s">
        <v>8</v>
      </c>
      <c r="C127" s="111" t="s">
        <v>151</v>
      </c>
      <c r="D127" s="111" t="s">
        <v>71</v>
      </c>
      <c r="E127" s="111" t="s">
        <v>102</v>
      </c>
      <c r="F127" s="111" t="s">
        <v>142</v>
      </c>
      <c r="G127" s="111" t="s">
        <v>75</v>
      </c>
      <c r="H127" s="111" t="s">
        <v>97</v>
      </c>
      <c r="I127" s="111">
        <v>3</v>
      </c>
    </row>
    <row r="128" spans="1:9" x14ac:dyDescent="0.25">
      <c r="A128" s="111" t="s">
        <v>140</v>
      </c>
      <c r="B128" s="111" t="s">
        <v>8</v>
      </c>
      <c r="C128" s="111" t="s">
        <v>151</v>
      </c>
      <c r="D128" s="111" t="s">
        <v>71</v>
      </c>
      <c r="E128" s="111" t="s">
        <v>102</v>
      </c>
      <c r="F128" s="111" t="s">
        <v>142</v>
      </c>
      <c r="G128" s="111" t="s">
        <v>75</v>
      </c>
      <c r="H128" s="111" t="s">
        <v>98</v>
      </c>
      <c r="I128" s="111">
        <v>10</v>
      </c>
    </row>
    <row r="129" spans="1:9" x14ac:dyDescent="0.25">
      <c r="A129" s="111" t="s">
        <v>140</v>
      </c>
      <c r="B129" s="111" t="s">
        <v>9</v>
      </c>
      <c r="C129" s="111" t="s">
        <v>152</v>
      </c>
      <c r="D129" s="111" t="s">
        <v>71</v>
      </c>
      <c r="E129" s="111" t="s">
        <v>101</v>
      </c>
      <c r="F129" s="111" t="s">
        <v>142</v>
      </c>
      <c r="G129" s="111" t="s">
        <v>215</v>
      </c>
      <c r="H129" s="111" t="s">
        <v>95</v>
      </c>
      <c r="I129" s="111">
        <v>1</v>
      </c>
    </row>
    <row r="130" spans="1:9" x14ac:dyDescent="0.25">
      <c r="A130" s="111" t="s">
        <v>140</v>
      </c>
      <c r="B130" s="111" t="s">
        <v>9</v>
      </c>
      <c r="C130" s="111" t="s">
        <v>152</v>
      </c>
      <c r="D130" s="111" t="s">
        <v>71</v>
      </c>
      <c r="E130" s="111" t="s">
        <v>101</v>
      </c>
      <c r="F130" s="111" t="s">
        <v>142</v>
      </c>
      <c r="G130" s="111" t="s">
        <v>215</v>
      </c>
      <c r="H130" s="111" t="s">
        <v>96</v>
      </c>
      <c r="I130" s="111">
        <v>1</v>
      </c>
    </row>
    <row r="131" spans="1:9" x14ac:dyDescent="0.25">
      <c r="A131" s="111" t="s">
        <v>140</v>
      </c>
      <c r="B131" s="111" t="s">
        <v>9</v>
      </c>
      <c r="C131" s="111" t="s">
        <v>152</v>
      </c>
      <c r="D131" s="111" t="s">
        <v>71</v>
      </c>
      <c r="E131" s="111" t="s">
        <v>101</v>
      </c>
      <c r="F131" s="111" t="s">
        <v>142</v>
      </c>
      <c r="G131" s="111" t="s">
        <v>215</v>
      </c>
      <c r="H131" s="111" t="s">
        <v>97</v>
      </c>
      <c r="I131" s="111">
        <v>1</v>
      </c>
    </row>
    <row r="132" spans="1:9" x14ac:dyDescent="0.25">
      <c r="A132" s="111" t="s">
        <v>140</v>
      </c>
      <c r="B132" s="111" t="s">
        <v>9</v>
      </c>
      <c r="C132" s="111" t="s">
        <v>152</v>
      </c>
      <c r="D132" s="111" t="s">
        <v>71</v>
      </c>
      <c r="E132" s="111" t="s">
        <v>101</v>
      </c>
      <c r="F132" s="111" t="s">
        <v>142</v>
      </c>
      <c r="G132" s="111" t="s">
        <v>100</v>
      </c>
      <c r="H132" s="111" t="s">
        <v>95</v>
      </c>
      <c r="I132" s="111">
        <v>3</v>
      </c>
    </row>
    <row r="133" spans="1:9" x14ac:dyDescent="0.25">
      <c r="A133" s="111" t="s">
        <v>140</v>
      </c>
      <c r="B133" s="111" t="s">
        <v>9</v>
      </c>
      <c r="C133" s="111" t="s">
        <v>152</v>
      </c>
      <c r="D133" s="111" t="s">
        <v>71</v>
      </c>
      <c r="E133" s="111" t="s">
        <v>101</v>
      </c>
      <c r="F133" s="111" t="s">
        <v>142</v>
      </c>
      <c r="G133" s="111" t="s">
        <v>100</v>
      </c>
      <c r="H133" s="111" t="s">
        <v>96</v>
      </c>
      <c r="I133" s="111">
        <v>16</v>
      </c>
    </row>
    <row r="134" spans="1:9" x14ac:dyDescent="0.25">
      <c r="A134" s="111" t="s">
        <v>140</v>
      </c>
      <c r="B134" s="111" t="s">
        <v>9</v>
      </c>
      <c r="C134" s="111" t="s">
        <v>152</v>
      </c>
      <c r="D134" s="111" t="s">
        <v>71</v>
      </c>
      <c r="E134" s="111" t="s">
        <v>101</v>
      </c>
      <c r="F134" s="111" t="s">
        <v>142</v>
      </c>
      <c r="G134" s="111" t="s">
        <v>100</v>
      </c>
      <c r="H134" s="111" t="s">
        <v>97</v>
      </c>
      <c r="I134" s="111">
        <v>9</v>
      </c>
    </row>
    <row r="135" spans="1:9" x14ac:dyDescent="0.25">
      <c r="A135" s="111" t="s">
        <v>140</v>
      </c>
      <c r="B135" s="111" t="s">
        <v>9</v>
      </c>
      <c r="C135" s="111" t="s">
        <v>152</v>
      </c>
      <c r="D135" s="111" t="s">
        <v>71</v>
      </c>
      <c r="E135" s="111" t="s">
        <v>101</v>
      </c>
      <c r="F135" s="111" t="s">
        <v>142</v>
      </c>
      <c r="G135" s="111" t="s">
        <v>100</v>
      </c>
      <c r="H135" s="111" t="s">
        <v>98</v>
      </c>
      <c r="I135" s="111">
        <v>9</v>
      </c>
    </row>
    <row r="136" spans="1:9" x14ac:dyDescent="0.25">
      <c r="A136" s="111" t="s">
        <v>140</v>
      </c>
      <c r="B136" s="111" t="s">
        <v>9</v>
      </c>
      <c r="C136" s="111" t="s">
        <v>152</v>
      </c>
      <c r="D136" s="111" t="s">
        <v>71</v>
      </c>
      <c r="E136" s="111" t="s">
        <v>101</v>
      </c>
      <c r="F136" s="111" t="s">
        <v>142</v>
      </c>
      <c r="G136" s="111" t="s">
        <v>100</v>
      </c>
      <c r="H136" s="111" t="s">
        <v>99</v>
      </c>
      <c r="I136" s="111">
        <v>3</v>
      </c>
    </row>
    <row r="137" spans="1:9" x14ac:dyDescent="0.25">
      <c r="A137" s="111" t="s">
        <v>140</v>
      </c>
      <c r="B137" s="111" t="s">
        <v>9</v>
      </c>
      <c r="C137" s="111" t="s">
        <v>152</v>
      </c>
      <c r="D137" s="111" t="s">
        <v>71</v>
      </c>
      <c r="E137" s="111" t="s">
        <v>101</v>
      </c>
      <c r="F137" s="111" t="s">
        <v>142</v>
      </c>
      <c r="G137" s="111" t="s">
        <v>143</v>
      </c>
      <c r="H137" s="111" t="s">
        <v>95</v>
      </c>
      <c r="I137" s="111">
        <v>2</v>
      </c>
    </row>
    <row r="138" spans="1:9" x14ac:dyDescent="0.25">
      <c r="A138" s="111" t="s">
        <v>140</v>
      </c>
      <c r="B138" s="111" t="s">
        <v>9</v>
      </c>
      <c r="C138" s="111" t="s">
        <v>152</v>
      </c>
      <c r="D138" s="111" t="s">
        <v>71</v>
      </c>
      <c r="E138" s="111" t="s">
        <v>101</v>
      </c>
      <c r="F138" s="111" t="s">
        <v>142</v>
      </c>
      <c r="G138" s="111" t="s">
        <v>143</v>
      </c>
      <c r="H138" s="111" t="s">
        <v>96</v>
      </c>
      <c r="I138" s="111">
        <v>5</v>
      </c>
    </row>
    <row r="139" spans="1:9" x14ac:dyDescent="0.25">
      <c r="A139" s="111" t="s">
        <v>140</v>
      </c>
      <c r="B139" s="111" t="s">
        <v>9</v>
      </c>
      <c r="C139" s="111" t="s">
        <v>152</v>
      </c>
      <c r="D139" s="111" t="s">
        <v>71</v>
      </c>
      <c r="E139" s="111" t="s">
        <v>101</v>
      </c>
      <c r="F139" s="111" t="s">
        <v>142</v>
      </c>
      <c r="G139" s="111" t="s">
        <v>143</v>
      </c>
      <c r="H139" s="111" t="s">
        <v>97</v>
      </c>
      <c r="I139" s="111">
        <v>3</v>
      </c>
    </row>
    <row r="140" spans="1:9" x14ac:dyDescent="0.25">
      <c r="A140" s="111" t="s">
        <v>140</v>
      </c>
      <c r="B140" s="111" t="s">
        <v>9</v>
      </c>
      <c r="C140" s="111" t="s">
        <v>152</v>
      </c>
      <c r="D140" s="111" t="s">
        <v>71</v>
      </c>
      <c r="E140" s="111" t="s">
        <v>101</v>
      </c>
      <c r="F140" s="111" t="s">
        <v>142</v>
      </c>
      <c r="G140" s="111" t="s">
        <v>143</v>
      </c>
      <c r="H140" s="111" t="s">
        <v>98</v>
      </c>
      <c r="I140" s="111">
        <v>5</v>
      </c>
    </row>
    <row r="141" spans="1:9" x14ac:dyDescent="0.25">
      <c r="A141" s="111" t="s">
        <v>140</v>
      </c>
      <c r="B141" s="111" t="s">
        <v>9</v>
      </c>
      <c r="C141" s="111" t="s">
        <v>152</v>
      </c>
      <c r="D141" s="111" t="s">
        <v>71</v>
      </c>
      <c r="E141" s="111" t="s">
        <v>101</v>
      </c>
      <c r="F141" s="111" t="s">
        <v>142</v>
      </c>
      <c r="G141" s="111" t="s">
        <v>143</v>
      </c>
      <c r="H141" s="111" t="s">
        <v>99</v>
      </c>
      <c r="I141" s="111">
        <v>5</v>
      </c>
    </row>
    <row r="142" spans="1:9" x14ac:dyDescent="0.25">
      <c r="A142" s="111" t="s">
        <v>140</v>
      </c>
      <c r="B142" s="111" t="s">
        <v>9</v>
      </c>
      <c r="C142" s="111" t="s">
        <v>152</v>
      </c>
      <c r="D142" s="111" t="s">
        <v>71</v>
      </c>
      <c r="E142" s="111" t="s">
        <v>101</v>
      </c>
      <c r="F142" s="111" t="s">
        <v>142</v>
      </c>
      <c r="G142" s="111" t="s">
        <v>75</v>
      </c>
      <c r="H142" s="111" t="s">
        <v>95</v>
      </c>
      <c r="I142" s="111">
        <v>2</v>
      </c>
    </row>
    <row r="143" spans="1:9" x14ac:dyDescent="0.25">
      <c r="A143" s="111" t="s">
        <v>140</v>
      </c>
      <c r="B143" s="111" t="s">
        <v>9</v>
      </c>
      <c r="C143" s="111" t="s">
        <v>152</v>
      </c>
      <c r="D143" s="111" t="s">
        <v>71</v>
      </c>
      <c r="E143" s="111" t="s">
        <v>101</v>
      </c>
      <c r="F143" s="111" t="s">
        <v>142</v>
      </c>
      <c r="G143" s="111" t="s">
        <v>75</v>
      </c>
      <c r="H143" s="111" t="s">
        <v>96</v>
      </c>
      <c r="I143" s="111">
        <v>2</v>
      </c>
    </row>
    <row r="144" spans="1:9" x14ac:dyDescent="0.25">
      <c r="A144" s="111" t="s">
        <v>140</v>
      </c>
      <c r="B144" s="111" t="s">
        <v>9</v>
      </c>
      <c r="C144" s="111" t="s">
        <v>152</v>
      </c>
      <c r="D144" s="111" t="s">
        <v>71</v>
      </c>
      <c r="E144" s="111" t="s">
        <v>101</v>
      </c>
      <c r="F144" s="111" t="s">
        <v>142</v>
      </c>
      <c r="G144" s="111" t="s">
        <v>75</v>
      </c>
      <c r="H144" s="111" t="s">
        <v>97</v>
      </c>
      <c r="I144" s="111">
        <v>4</v>
      </c>
    </row>
    <row r="145" spans="1:9" x14ac:dyDescent="0.25">
      <c r="A145" s="111" t="s">
        <v>140</v>
      </c>
      <c r="B145" s="111" t="s">
        <v>9</v>
      </c>
      <c r="C145" s="111" t="s">
        <v>152</v>
      </c>
      <c r="D145" s="111" t="s">
        <v>71</v>
      </c>
      <c r="E145" s="111" t="s">
        <v>101</v>
      </c>
      <c r="F145" s="111" t="s">
        <v>142</v>
      </c>
      <c r="G145" s="111" t="s">
        <v>75</v>
      </c>
      <c r="H145" s="111" t="s">
        <v>98</v>
      </c>
      <c r="I145" s="111">
        <v>12</v>
      </c>
    </row>
    <row r="146" spans="1:9" x14ac:dyDescent="0.25">
      <c r="A146" s="111" t="s">
        <v>140</v>
      </c>
      <c r="B146" s="111" t="s">
        <v>9</v>
      </c>
      <c r="C146" s="111" t="s">
        <v>152</v>
      </c>
      <c r="D146" s="111" t="s">
        <v>71</v>
      </c>
      <c r="E146" s="111" t="s">
        <v>101</v>
      </c>
      <c r="F146" s="111" t="s">
        <v>142</v>
      </c>
      <c r="G146" s="111" t="s">
        <v>75</v>
      </c>
      <c r="H146" s="111" t="s">
        <v>99</v>
      </c>
      <c r="I146" s="111">
        <v>2</v>
      </c>
    </row>
    <row r="147" spans="1:9" x14ac:dyDescent="0.25">
      <c r="A147" s="111" t="s">
        <v>140</v>
      </c>
      <c r="B147" s="111" t="s">
        <v>10</v>
      </c>
      <c r="C147" s="111" t="s">
        <v>153</v>
      </c>
      <c r="D147" s="111" t="s">
        <v>71</v>
      </c>
      <c r="E147" s="111" t="s">
        <v>102</v>
      </c>
      <c r="F147" s="111" t="s">
        <v>142</v>
      </c>
      <c r="G147" s="111" t="s">
        <v>215</v>
      </c>
      <c r="H147" s="111" t="s">
        <v>97</v>
      </c>
      <c r="I147" s="111">
        <v>1</v>
      </c>
    </row>
    <row r="148" spans="1:9" x14ac:dyDescent="0.25">
      <c r="A148" s="111" t="s">
        <v>140</v>
      </c>
      <c r="B148" s="111" t="s">
        <v>10</v>
      </c>
      <c r="C148" s="111" t="s">
        <v>153</v>
      </c>
      <c r="D148" s="111" t="s">
        <v>71</v>
      </c>
      <c r="E148" s="111" t="s">
        <v>102</v>
      </c>
      <c r="F148" s="111" t="s">
        <v>142</v>
      </c>
      <c r="G148" s="111" t="s">
        <v>100</v>
      </c>
      <c r="H148" s="111" t="s">
        <v>95</v>
      </c>
      <c r="I148" s="111">
        <v>4</v>
      </c>
    </row>
    <row r="149" spans="1:9" x14ac:dyDescent="0.25">
      <c r="A149" s="111" t="s">
        <v>140</v>
      </c>
      <c r="B149" s="111" t="s">
        <v>10</v>
      </c>
      <c r="C149" s="111" t="s">
        <v>153</v>
      </c>
      <c r="D149" s="111" t="s">
        <v>71</v>
      </c>
      <c r="E149" s="111" t="s">
        <v>102</v>
      </c>
      <c r="F149" s="111" t="s">
        <v>142</v>
      </c>
      <c r="G149" s="111" t="s">
        <v>100</v>
      </c>
      <c r="H149" s="111" t="s">
        <v>96</v>
      </c>
      <c r="I149" s="111">
        <v>19</v>
      </c>
    </row>
    <row r="150" spans="1:9" x14ac:dyDescent="0.25">
      <c r="A150" s="111" t="s">
        <v>140</v>
      </c>
      <c r="B150" s="111" t="s">
        <v>10</v>
      </c>
      <c r="C150" s="111" t="s">
        <v>153</v>
      </c>
      <c r="D150" s="111" t="s">
        <v>71</v>
      </c>
      <c r="E150" s="111" t="s">
        <v>102</v>
      </c>
      <c r="F150" s="111" t="s">
        <v>142</v>
      </c>
      <c r="G150" s="111" t="s">
        <v>100</v>
      </c>
      <c r="H150" s="111" t="s">
        <v>97</v>
      </c>
      <c r="I150" s="111">
        <v>22</v>
      </c>
    </row>
    <row r="151" spans="1:9" x14ac:dyDescent="0.25">
      <c r="A151" s="111" t="s">
        <v>140</v>
      </c>
      <c r="B151" s="111" t="s">
        <v>10</v>
      </c>
      <c r="C151" s="111" t="s">
        <v>153</v>
      </c>
      <c r="D151" s="111" t="s">
        <v>71</v>
      </c>
      <c r="E151" s="111" t="s">
        <v>102</v>
      </c>
      <c r="F151" s="111" t="s">
        <v>142</v>
      </c>
      <c r="G151" s="111" t="s">
        <v>100</v>
      </c>
      <c r="H151" s="111" t="s">
        <v>98</v>
      </c>
      <c r="I151" s="111">
        <v>21</v>
      </c>
    </row>
    <row r="152" spans="1:9" x14ac:dyDescent="0.25">
      <c r="A152" s="111" t="s">
        <v>140</v>
      </c>
      <c r="B152" s="111" t="s">
        <v>10</v>
      </c>
      <c r="C152" s="111" t="s">
        <v>153</v>
      </c>
      <c r="D152" s="111" t="s">
        <v>71</v>
      </c>
      <c r="E152" s="111" t="s">
        <v>102</v>
      </c>
      <c r="F152" s="111" t="s">
        <v>142</v>
      </c>
      <c r="G152" s="111" t="s">
        <v>100</v>
      </c>
      <c r="H152" s="111" t="s">
        <v>99</v>
      </c>
      <c r="I152" s="111">
        <v>21</v>
      </c>
    </row>
    <row r="153" spans="1:9" x14ac:dyDescent="0.25">
      <c r="A153" s="111" t="s">
        <v>140</v>
      </c>
      <c r="B153" s="111" t="s">
        <v>10</v>
      </c>
      <c r="C153" s="111" t="s">
        <v>153</v>
      </c>
      <c r="D153" s="111" t="s">
        <v>71</v>
      </c>
      <c r="E153" s="111" t="s">
        <v>102</v>
      </c>
      <c r="F153" s="111" t="s">
        <v>142</v>
      </c>
      <c r="G153" s="111" t="s">
        <v>143</v>
      </c>
      <c r="H153" s="111" t="s">
        <v>95</v>
      </c>
      <c r="I153" s="111">
        <v>2</v>
      </c>
    </row>
    <row r="154" spans="1:9" x14ac:dyDescent="0.25">
      <c r="A154" s="111" t="s">
        <v>140</v>
      </c>
      <c r="B154" s="111" t="s">
        <v>10</v>
      </c>
      <c r="C154" s="111" t="s">
        <v>153</v>
      </c>
      <c r="D154" s="111" t="s">
        <v>71</v>
      </c>
      <c r="E154" s="111" t="s">
        <v>102</v>
      </c>
      <c r="F154" s="111" t="s">
        <v>142</v>
      </c>
      <c r="G154" s="111" t="s">
        <v>143</v>
      </c>
      <c r="H154" s="111" t="s">
        <v>96</v>
      </c>
      <c r="I154" s="111">
        <v>6</v>
      </c>
    </row>
    <row r="155" spans="1:9" x14ac:dyDescent="0.25">
      <c r="A155" s="111" t="s">
        <v>140</v>
      </c>
      <c r="B155" s="111" t="s">
        <v>10</v>
      </c>
      <c r="C155" s="111" t="s">
        <v>153</v>
      </c>
      <c r="D155" s="111" t="s">
        <v>71</v>
      </c>
      <c r="E155" s="111" t="s">
        <v>102</v>
      </c>
      <c r="F155" s="111" t="s">
        <v>142</v>
      </c>
      <c r="G155" s="111" t="s">
        <v>143</v>
      </c>
      <c r="H155" s="111" t="s">
        <v>97</v>
      </c>
      <c r="I155" s="111">
        <v>5</v>
      </c>
    </row>
    <row r="156" spans="1:9" x14ac:dyDescent="0.25">
      <c r="A156" s="111" t="s">
        <v>140</v>
      </c>
      <c r="B156" s="111" t="s">
        <v>10</v>
      </c>
      <c r="C156" s="111" t="s">
        <v>153</v>
      </c>
      <c r="D156" s="111" t="s">
        <v>71</v>
      </c>
      <c r="E156" s="111" t="s">
        <v>102</v>
      </c>
      <c r="F156" s="111" t="s">
        <v>142</v>
      </c>
      <c r="G156" s="111" t="s">
        <v>143</v>
      </c>
      <c r="H156" s="111" t="s">
        <v>98</v>
      </c>
      <c r="I156" s="111">
        <v>10</v>
      </c>
    </row>
    <row r="157" spans="1:9" x14ac:dyDescent="0.25">
      <c r="A157" s="111" t="s">
        <v>140</v>
      </c>
      <c r="B157" s="111" t="s">
        <v>10</v>
      </c>
      <c r="C157" s="111" t="s">
        <v>153</v>
      </c>
      <c r="D157" s="111" t="s">
        <v>71</v>
      </c>
      <c r="E157" s="111" t="s">
        <v>102</v>
      </c>
      <c r="F157" s="111" t="s">
        <v>142</v>
      </c>
      <c r="G157" s="111" t="s">
        <v>143</v>
      </c>
      <c r="H157" s="111" t="s">
        <v>99</v>
      </c>
      <c r="I157" s="111">
        <v>16</v>
      </c>
    </row>
    <row r="158" spans="1:9" x14ac:dyDescent="0.25">
      <c r="A158" s="111" t="s">
        <v>140</v>
      </c>
      <c r="B158" s="111" t="s">
        <v>10</v>
      </c>
      <c r="C158" s="111" t="s">
        <v>153</v>
      </c>
      <c r="D158" s="111" t="s">
        <v>71</v>
      </c>
      <c r="E158" s="111" t="s">
        <v>102</v>
      </c>
      <c r="F158" s="111" t="s">
        <v>142</v>
      </c>
      <c r="G158" s="111" t="s">
        <v>75</v>
      </c>
      <c r="H158" s="111" t="s">
        <v>96</v>
      </c>
      <c r="I158" s="111">
        <v>2</v>
      </c>
    </row>
    <row r="159" spans="1:9" x14ac:dyDescent="0.25">
      <c r="A159" s="111" t="s">
        <v>140</v>
      </c>
      <c r="B159" s="111" t="s">
        <v>10</v>
      </c>
      <c r="C159" s="111" t="s">
        <v>153</v>
      </c>
      <c r="D159" s="111" t="s">
        <v>71</v>
      </c>
      <c r="E159" s="111" t="s">
        <v>102</v>
      </c>
      <c r="F159" s="111" t="s">
        <v>142</v>
      </c>
      <c r="G159" s="111" t="s">
        <v>75</v>
      </c>
      <c r="H159" s="111" t="s">
        <v>97</v>
      </c>
      <c r="I159" s="111">
        <v>1</v>
      </c>
    </row>
    <row r="160" spans="1:9" x14ac:dyDescent="0.25">
      <c r="A160" s="111" t="s">
        <v>140</v>
      </c>
      <c r="B160" s="111" t="s">
        <v>10</v>
      </c>
      <c r="C160" s="111" t="s">
        <v>153</v>
      </c>
      <c r="D160" s="111" t="s">
        <v>71</v>
      </c>
      <c r="E160" s="111" t="s">
        <v>102</v>
      </c>
      <c r="F160" s="111" t="s">
        <v>142</v>
      </c>
      <c r="G160" s="111" t="s">
        <v>75</v>
      </c>
      <c r="H160" s="111" t="s">
        <v>98</v>
      </c>
      <c r="I160" s="111">
        <v>28</v>
      </c>
    </row>
    <row r="161" spans="1:9" x14ac:dyDescent="0.25">
      <c r="A161" s="111" t="s">
        <v>140</v>
      </c>
      <c r="B161" s="111" t="s">
        <v>10</v>
      </c>
      <c r="C161" s="111" t="s">
        <v>153</v>
      </c>
      <c r="D161" s="111" t="s">
        <v>71</v>
      </c>
      <c r="E161" s="111" t="s">
        <v>102</v>
      </c>
      <c r="F161" s="111" t="s">
        <v>142</v>
      </c>
      <c r="G161" s="111" t="s">
        <v>75</v>
      </c>
      <c r="H161" s="111" t="s">
        <v>99</v>
      </c>
      <c r="I161" s="111">
        <v>13</v>
      </c>
    </row>
    <row r="162" spans="1:9" x14ac:dyDescent="0.25">
      <c r="A162" s="111" t="s">
        <v>140</v>
      </c>
      <c r="B162" s="111" t="s">
        <v>42</v>
      </c>
      <c r="C162" s="111" t="s">
        <v>154</v>
      </c>
      <c r="D162" s="111" t="s">
        <v>71</v>
      </c>
      <c r="E162" s="111" t="s">
        <v>101</v>
      </c>
      <c r="F162" s="111" t="s">
        <v>142</v>
      </c>
      <c r="G162" s="111" t="s">
        <v>215</v>
      </c>
      <c r="H162" s="111" t="s">
        <v>96</v>
      </c>
      <c r="I162" s="111">
        <v>1</v>
      </c>
    </row>
    <row r="163" spans="1:9" x14ac:dyDescent="0.25">
      <c r="A163" s="111" t="s">
        <v>140</v>
      </c>
      <c r="B163" s="111" t="s">
        <v>42</v>
      </c>
      <c r="C163" s="111" t="s">
        <v>154</v>
      </c>
      <c r="D163" s="111" t="s">
        <v>71</v>
      </c>
      <c r="E163" s="111" t="s">
        <v>101</v>
      </c>
      <c r="F163" s="111" t="s">
        <v>142</v>
      </c>
      <c r="G163" s="111" t="s">
        <v>215</v>
      </c>
      <c r="H163" s="111" t="s">
        <v>98</v>
      </c>
      <c r="I163" s="111">
        <v>2</v>
      </c>
    </row>
    <row r="164" spans="1:9" x14ac:dyDescent="0.25">
      <c r="A164" s="111" t="s">
        <v>140</v>
      </c>
      <c r="B164" s="111" t="s">
        <v>42</v>
      </c>
      <c r="C164" s="111" t="s">
        <v>154</v>
      </c>
      <c r="D164" s="111" t="s">
        <v>71</v>
      </c>
      <c r="E164" s="111" t="s">
        <v>101</v>
      </c>
      <c r="F164" s="111" t="s">
        <v>142</v>
      </c>
      <c r="G164" s="111" t="s">
        <v>100</v>
      </c>
      <c r="H164" s="111" t="s">
        <v>95</v>
      </c>
      <c r="I164" s="111">
        <v>5</v>
      </c>
    </row>
    <row r="165" spans="1:9" x14ac:dyDescent="0.25">
      <c r="A165" s="111" t="s">
        <v>140</v>
      </c>
      <c r="B165" s="111" t="s">
        <v>42</v>
      </c>
      <c r="C165" s="111" t="s">
        <v>154</v>
      </c>
      <c r="D165" s="111" t="s">
        <v>71</v>
      </c>
      <c r="E165" s="111" t="s">
        <v>101</v>
      </c>
      <c r="F165" s="111" t="s">
        <v>142</v>
      </c>
      <c r="G165" s="111" t="s">
        <v>100</v>
      </c>
      <c r="H165" s="111" t="s">
        <v>96</v>
      </c>
      <c r="I165" s="111">
        <v>24</v>
      </c>
    </row>
    <row r="166" spans="1:9" x14ac:dyDescent="0.25">
      <c r="A166" s="111" t="s">
        <v>140</v>
      </c>
      <c r="B166" s="111" t="s">
        <v>42</v>
      </c>
      <c r="C166" s="111" t="s">
        <v>154</v>
      </c>
      <c r="D166" s="111" t="s">
        <v>71</v>
      </c>
      <c r="E166" s="111" t="s">
        <v>101</v>
      </c>
      <c r="F166" s="111" t="s">
        <v>142</v>
      </c>
      <c r="G166" s="111" t="s">
        <v>100</v>
      </c>
      <c r="H166" s="111" t="s">
        <v>97</v>
      </c>
      <c r="I166" s="111">
        <v>22</v>
      </c>
    </row>
    <row r="167" spans="1:9" x14ac:dyDescent="0.25">
      <c r="A167" s="111" t="s">
        <v>140</v>
      </c>
      <c r="B167" s="111" t="s">
        <v>42</v>
      </c>
      <c r="C167" s="111" t="s">
        <v>154</v>
      </c>
      <c r="D167" s="111" t="s">
        <v>71</v>
      </c>
      <c r="E167" s="111" t="s">
        <v>101</v>
      </c>
      <c r="F167" s="111" t="s">
        <v>142</v>
      </c>
      <c r="G167" s="111" t="s">
        <v>100</v>
      </c>
      <c r="H167" s="111" t="s">
        <v>98</v>
      </c>
      <c r="I167" s="111">
        <v>17</v>
      </c>
    </row>
    <row r="168" spans="1:9" x14ac:dyDescent="0.25">
      <c r="A168" s="111" t="s">
        <v>140</v>
      </c>
      <c r="B168" s="111" t="s">
        <v>42</v>
      </c>
      <c r="C168" s="111" t="s">
        <v>154</v>
      </c>
      <c r="D168" s="111" t="s">
        <v>71</v>
      </c>
      <c r="E168" s="111" t="s">
        <v>101</v>
      </c>
      <c r="F168" s="111" t="s">
        <v>142</v>
      </c>
      <c r="G168" s="111" t="s">
        <v>100</v>
      </c>
      <c r="H168" s="111" t="s">
        <v>99</v>
      </c>
      <c r="I168" s="111">
        <v>13</v>
      </c>
    </row>
    <row r="169" spans="1:9" x14ac:dyDescent="0.25">
      <c r="A169" s="111" t="s">
        <v>140</v>
      </c>
      <c r="B169" s="111" t="s">
        <v>42</v>
      </c>
      <c r="C169" s="111" t="s">
        <v>154</v>
      </c>
      <c r="D169" s="111" t="s">
        <v>71</v>
      </c>
      <c r="E169" s="111" t="s">
        <v>101</v>
      </c>
      <c r="F169" s="111" t="s">
        <v>142</v>
      </c>
      <c r="G169" s="111" t="s">
        <v>143</v>
      </c>
      <c r="H169" s="111" t="s">
        <v>95</v>
      </c>
      <c r="I169" s="111">
        <v>3</v>
      </c>
    </row>
    <row r="170" spans="1:9" x14ac:dyDescent="0.25">
      <c r="A170" s="111" t="s">
        <v>140</v>
      </c>
      <c r="B170" s="111" t="s">
        <v>42</v>
      </c>
      <c r="C170" s="111" t="s">
        <v>154</v>
      </c>
      <c r="D170" s="111" t="s">
        <v>71</v>
      </c>
      <c r="E170" s="111" t="s">
        <v>101</v>
      </c>
      <c r="F170" s="111" t="s">
        <v>142</v>
      </c>
      <c r="G170" s="111" t="s">
        <v>143</v>
      </c>
      <c r="H170" s="111" t="s">
        <v>96</v>
      </c>
      <c r="I170" s="111">
        <v>5</v>
      </c>
    </row>
    <row r="171" spans="1:9" x14ac:dyDescent="0.25">
      <c r="A171" s="111" t="s">
        <v>140</v>
      </c>
      <c r="B171" s="111" t="s">
        <v>42</v>
      </c>
      <c r="C171" s="111" t="s">
        <v>154</v>
      </c>
      <c r="D171" s="111" t="s">
        <v>71</v>
      </c>
      <c r="E171" s="111" t="s">
        <v>101</v>
      </c>
      <c r="F171" s="111" t="s">
        <v>142</v>
      </c>
      <c r="G171" s="111" t="s">
        <v>143</v>
      </c>
      <c r="H171" s="111" t="s">
        <v>97</v>
      </c>
      <c r="I171" s="111">
        <v>15</v>
      </c>
    </row>
    <row r="172" spans="1:9" x14ac:dyDescent="0.25">
      <c r="A172" s="111" t="s">
        <v>140</v>
      </c>
      <c r="B172" s="111" t="s">
        <v>42</v>
      </c>
      <c r="C172" s="111" t="s">
        <v>154</v>
      </c>
      <c r="D172" s="111" t="s">
        <v>71</v>
      </c>
      <c r="E172" s="111" t="s">
        <v>101</v>
      </c>
      <c r="F172" s="111" t="s">
        <v>142</v>
      </c>
      <c r="G172" s="111" t="s">
        <v>143</v>
      </c>
      <c r="H172" s="111" t="s">
        <v>98</v>
      </c>
      <c r="I172" s="111">
        <v>7</v>
      </c>
    </row>
    <row r="173" spans="1:9" x14ac:dyDescent="0.25">
      <c r="A173" s="111" t="s">
        <v>140</v>
      </c>
      <c r="B173" s="111" t="s">
        <v>42</v>
      </c>
      <c r="C173" s="111" t="s">
        <v>154</v>
      </c>
      <c r="D173" s="111" t="s">
        <v>71</v>
      </c>
      <c r="E173" s="111" t="s">
        <v>101</v>
      </c>
      <c r="F173" s="111" t="s">
        <v>142</v>
      </c>
      <c r="G173" s="111" t="s">
        <v>143</v>
      </c>
      <c r="H173" s="111" t="s">
        <v>99</v>
      </c>
      <c r="I173" s="111">
        <v>17</v>
      </c>
    </row>
    <row r="174" spans="1:9" x14ac:dyDescent="0.25">
      <c r="A174" s="111" t="s">
        <v>140</v>
      </c>
      <c r="B174" s="111" t="s">
        <v>42</v>
      </c>
      <c r="C174" s="111" t="s">
        <v>154</v>
      </c>
      <c r="D174" s="111" t="s">
        <v>71</v>
      </c>
      <c r="E174" s="111" t="s">
        <v>101</v>
      </c>
      <c r="F174" s="111" t="s">
        <v>142</v>
      </c>
      <c r="G174" s="111" t="s">
        <v>75</v>
      </c>
      <c r="H174" s="111" t="s">
        <v>95</v>
      </c>
      <c r="I174" s="111">
        <v>2</v>
      </c>
    </row>
    <row r="175" spans="1:9" x14ac:dyDescent="0.25">
      <c r="A175" s="111" t="s">
        <v>140</v>
      </c>
      <c r="B175" s="111" t="s">
        <v>42</v>
      </c>
      <c r="C175" s="111" t="s">
        <v>154</v>
      </c>
      <c r="D175" s="111" t="s">
        <v>71</v>
      </c>
      <c r="E175" s="111" t="s">
        <v>101</v>
      </c>
      <c r="F175" s="111" t="s">
        <v>142</v>
      </c>
      <c r="G175" s="111" t="s">
        <v>75</v>
      </c>
      <c r="H175" s="111" t="s">
        <v>96</v>
      </c>
      <c r="I175" s="111">
        <v>1</v>
      </c>
    </row>
    <row r="176" spans="1:9" x14ac:dyDescent="0.25">
      <c r="A176" s="111" t="s">
        <v>140</v>
      </c>
      <c r="B176" s="111" t="s">
        <v>42</v>
      </c>
      <c r="C176" s="111" t="s">
        <v>154</v>
      </c>
      <c r="D176" s="111" t="s">
        <v>71</v>
      </c>
      <c r="E176" s="111" t="s">
        <v>101</v>
      </c>
      <c r="F176" s="111" t="s">
        <v>142</v>
      </c>
      <c r="G176" s="111" t="s">
        <v>75</v>
      </c>
      <c r="H176" s="111" t="s">
        <v>97</v>
      </c>
      <c r="I176" s="111">
        <v>11</v>
      </c>
    </row>
    <row r="177" spans="1:9" x14ac:dyDescent="0.25">
      <c r="A177" s="111" t="s">
        <v>140</v>
      </c>
      <c r="B177" s="111" t="s">
        <v>42</v>
      </c>
      <c r="C177" s="111" t="s">
        <v>154</v>
      </c>
      <c r="D177" s="111" t="s">
        <v>71</v>
      </c>
      <c r="E177" s="111" t="s">
        <v>101</v>
      </c>
      <c r="F177" s="111" t="s">
        <v>142</v>
      </c>
      <c r="G177" s="111" t="s">
        <v>75</v>
      </c>
      <c r="H177" s="111" t="s">
        <v>98</v>
      </c>
      <c r="I177" s="111">
        <v>25</v>
      </c>
    </row>
    <row r="178" spans="1:9" x14ac:dyDescent="0.25">
      <c r="A178" s="111" t="s">
        <v>140</v>
      </c>
      <c r="B178" s="111" t="s">
        <v>42</v>
      </c>
      <c r="C178" s="111" t="s">
        <v>154</v>
      </c>
      <c r="D178" s="111" t="s">
        <v>71</v>
      </c>
      <c r="E178" s="111" t="s">
        <v>101</v>
      </c>
      <c r="F178" s="111" t="s">
        <v>142</v>
      </c>
      <c r="G178" s="111" t="s">
        <v>75</v>
      </c>
      <c r="H178" s="111" t="s">
        <v>99</v>
      </c>
      <c r="I178" s="111">
        <v>7</v>
      </c>
    </row>
    <row r="179" spans="1:9" x14ac:dyDescent="0.25">
      <c r="A179" s="111" t="s">
        <v>140</v>
      </c>
      <c r="B179" s="111" t="s">
        <v>11</v>
      </c>
      <c r="C179" s="111" t="s">
        <v>155</v>
      </c>
      <c r="D179" s="111" t="s">
        <v>71</v>
      </c>
      <c r="E179" s="111" t="s">
        <v>102</v>
      </c>
      <c r="F179" s="111" t="s">
        <v>142</v>
      </c>
      <c r="G179" s="111" t="s">
        <v>215</v>
      </c>
      <c r="H179" s="111" t="s">
        <v>97</v>
      </c>
      <c r="I179" s="111">
        <v>1</v>
      </c>
    </row>
    <row r="180" spans="1:9" x14ac:dyDescent="0.25">
      <c r="A180" s="111" t="s">
        <v>140</v>
      </c>
      <c r="B180" s="111" t="s">
        <v>11</v>
      </c>
      <c r="C180" s="111" t="s">
        <v>155</v>
      </c>
      <c r="D180" s="111" t="s">
        <v>71</v>
      </c>
      <c r="E180" s="111" t="s">
        <v>102</v>
      </c>
      <c r="F180" s="111" t="s">
        <v>142</v>
      </c>
      <c r="G180" s="111" t="s">
        <v>215</v>
      </c>
      <c r="H180" s="111" t="s">
        <v>99</v>
      </c>
      <c r="I180" s="111">
        <v>2</v>
      </c>
    </row>
    <row r="181" spans="1:9" x14ac:dyDescent="0.25">
      <c r="A181" s="111" t="s">
        <v>140</v>
      </c>
      <c r="B181" s="111" t="s">
        <v>11</v>
      </c>
      <c r="C181" s="111" t="s">
        <v>155</v>
      </c>
      <c r="D181" s="111" t="s">
        <v>71</v>
      </c>
      <c r="E181" s="111" t="s">
        <v>102</v>
      </c>
      <c r="F181" s="111" t="s">
        <v>142</v>
      </c>
      <c r="G181" s="111" t="s">
        <v>100</v>
      </c>
      <c r="H181" s="111" t="s">
        <v>95</v>
      </c>
      <c r="I181" s="111">
        <v>1</v>
      </c>
    </row>
    <row r="182" spans="1:9" x14ac:dyDescent="0.25">
      <c r="A182" s="111" t="s">
        <v>140</v>
      </c>
      <c r="B182" s="111" t="s">
        <v>11</v>
      </c>
      <c r="C182" s="111" t="s">
        <v>155</v>
      </c>
      <c r="D182" s="111" t="s">
        <v>71</v>
      </c>
      <c r="E182" s="111" t="s">
        <v>102</v>
      </c>
      <c r="F182" s="111" t="s">
        <v>142</v>
      </c>
      <c r="G182" s="111" t="s">
        <v>100</v>
      </c>
      <c r="H182" s="111" t="s">
        <v>96</v>
      </c>
      <c r="I182" s="111">
        <v>14</v>
      </c>
    </row>
    <row r="183" spans="1:9" x14ac:dyDescent="0.25">
      <c r="A183" s="111" t="s">
        <v>140</v>
      </c>
      <c r="B183" s="111" t="s">
        <v>11</v>
      </c>
      <c r="C183" s="111" t="s">
        <v>155</v>
      </c>
      <c r="D183" s="111" t="s">
        <v>71</v>
      </c>
      <c r="E183" s="111" t="s">
        <v>102</v>
      </c>
      <c r="F183" s="111" t="s">
        <v>142</v>
      </c>
      <c r="G183" s="111" t="s">
        <v>100</v>
      </c>
      <c r="H183" s="111" t="s">
        <v>97</v>
      </c>
      <c r="I183" s="111">
        <v>4</v>
      </c>
    </row>
    <row r="184" spans="1:9" x14ac:dyDescent="0.25">
      <c r="A184" s="111" t="s">
        <v>140</v>
      </c>
      <c r="B184" s="111" t="s">
        <v>11</v>
      </c>
      <c r="C184" s="111" t="s">
        <v>155</v>
      </c>
      <c r="D184" s="111" t="s">
        <v>71</v>
      </c>
      <c r="E184" s="111" t="s">
        <v>102</v>
      </c>
      <c r="F184" s="111" t="s">
        <v>142</v>
      </c>
      <c r="G184" s="111" t="s">
        <v>100</v>
      </c>
      <c r="H184" s="111" t="s">
        <v>99</v>
      </c>
      <c r="I184" s="111">
        <v>3</v>
      </c>
    </row>
    <row r="185" spans="1:9" x14ac:dyDescent="0.25">
      <c r="A185" s="111" t="s">
        <v>140</v>
      </c>
      <c r="B185" s="111" t="s">
        <v>11</v>
      </c>
      <c r="C185" s="111" t="s">
        <v>155</v>
      </c>
      <c r="D185" s="111" t="s">
        <v>71</v>
      </c>
      <c r="E185" s="111" t="s">
        <v>102</v>
      </c>
      <c r="F185" s="111" t="s">
        <v>142</v>
      </c>
      <c r="G185" s="111" t="s">
        <v>143</v>
      </c>
      <c r="H185" s="111" t="s">
        <v>96</v>
      </c>
      <c r="I185" s="111">
        <v>2</v>
      </c>
    </row>
    <row r="186" spans="1:9" x14ac:dyDescent="0.25">
      <c r="A186" s="111" t="s">
        <v>140</v>
      </c>
      <c r="B186" s="111" t="s">
        <v>11</v>
      </c>
      <c r="C186" s="111" t="s">
        <v>155</v>
      </c>
      <c r="D186" s="111" t="s">
        <v>71</v>
      </c>
      <c r="E186" s="111" t="s">
        <v>102</v>
      </c>
      <c r="F186" s="111" t="s">
        <v>142</v>
      </c>
      <c r="G186" s="111" t="s">
        <v>143</v>
      </c>
      <c r="H186" s="111" t="s">
        <v>97</v>
      </c>
      <c r="I186" s="111">
        <v>5</v>
      </c>
    </row>
    <row r="187" spans="1:9" x14ac:dyDescent="0.25">
      <c r="A187" s="111" t="s">
        <v>140</v>
      </c>
      <c r="B187" s="111" t="s">
        <v>11</v>
      </c>
      <c r="C187" s="111" t="s">
        <v>155</v>
      </c>
      <c r="D187" s="111" t="s">
        <v>71</v>
      </c>
      <c r="E187" s="111" t="s">
        <v>102</v>
      </c>
      <c r="F187" s="111" t="s">
        <v>142</v>
      </c>
      <c r="G187" s="111" t="s">
        <v>143</v>
      </c>
      <c r="H187" s="111" t="s">
        <v>98</v>
      </c>
      <c r="I187" s="111">
        <v>1</v>
      </c>
    </row>
    <row r="188" spans="1:9" x14ac:dyDescent="0.25">
      <c r="A188" s="111" t="s">
        <v>140</v>
      </c>
      <c r="B188" s="111" t="s">
        <v>11</v>
      </c>
      <c r="C188" s="111" t="s">
        <v>155</v>
      </c>
      <c r="D188" s="111" t="s">
        <v>71</v>
      </c>
      <c r="E188" s="111" t="s">
        <v>102</v>
      </c>
      <c r="F188" s="111" t="s">
        <v>142</v>
      </c>
      <c r="G188" s="111" t="s">
        <v>143</v>
      </c>
      <c r="H188" s="111" t="s">
        <v>99</v>
      </c>
      <c r="I188" s="111">
        <v>5</v>
      </c>
    </row>
    <row r="189" spans="1:9" x14ac:dyDescent="0.25">
      <c r="A189" s="111" t="s">
        <v>140</v>
      </c>
      <c r="B189" s="111" t="s">
        <v>11</v>
      </c>
      <c r="C189" s="111" t="s">
        <v>155</v>
      </c>
      <c r="D189" s="111" t="s">
        <v>71</v>
      </c>
      <c r="E189" s="111" t="s">
        <v>102</v>
      </c>
      <c r="F189" s="111" t="s">
        <v>142</v>
      </c>
      <c r="G189" s="111" t="s">
        <v>75</v>
      </c>
      <c r="H189" s="111" t="s">
        <v>96</v>
      </c>
      <c r="I189" s="111">
        <v>1</v>
      </c>
    </row>
    <row r="190" spans="1:9" x14ac:dyDescent="0.25">
      <c r="A190" s="111" t="s">
        <v>140</v>
      </c>
      <c r="B190" s="111" t="s">
        <v>11</v>
      </c>
      <c r="C190" s="111" t="s">
        <v>155</v>
      </c>
      <c r="D190" s="111" t="s">
        <v>71</v>
      </c>
      <c r="E190" s="111" t="s">
        <v>102</v>
      </c>
      <c r="F190" s="111" t="s">
        <v>142</v>
      </c>
      <c r="G190" s="111" t="s">
        <v>75</v>
      </c>
      <c r="H190" s="111" t="s">
        <v>97</v>
      </c>
      <c r="I190" s="111">
        <v>1</v>
      </c>
    </row>
    <row r="191" spans="1:9" x14ac:dyDescent="0.25">
      <c r="A191" s="111" t="s">
        <v>140</v>
      </c>
      <c r="B191" s="111" t="s">
        <v>11</v>
      </c>
      <c r="C191" s="111" t="s">
        <v>155</v>
      </c>
      <c r="D191" s="111" t="s">
        <v>71</v>
      </c>
      <c r="E191" s="111" t="s">
        <v>102</v>
      </c>
      <c r="F191" s="111" t="s">
        <v>142</v>
      </c>
      <c r="G191" s="111" t="s">
        <v>75</v>
      </c>
      <c r="H191" s="111" t="s">
        <v>98</v>
      </c>
      <c r="I191" s="111">
        <v>15</v>
      </c>
    </row>
    <row r="192" spans="1:9" x14ac:dyDescent="0.25">
      <c r="A192" s="111" t="s">
        <v>140</v>
      </c>
      <c r="B192" s="111" t="s">
        <v>12</v>
      </c>
      <c r="C192" s="111" t="s">
        <v>156</v>
      </c>
      <c r="D192" s="111" t="s">
        <v>71</v>
      </c>
      <c r="E192" s="111" t="s">
        <v>101</v>
      </c>
      <c r="F192" s="111" t="s">
        <v>142</v>
      </c>
      <c r="G192" s="111" t="s">
        <v>100</v>
      </c>
      <c r="H192" s="111" t="s">
        <v>96</v>
      </c>
      <c r="I192" s="111">
        <v>5</v>
      </c>
    </row>
    <row r="193" spans="1:9" x14ac:dyDescent="0.25">
      <c r="A193" s="111" t="s">
        <v>140</v>
      </c>
      <c r="B193" s="111" t="s">
        <v>12</v>
      </c>
      <c r="C193" s="111" t="s">
        <v>156</v>
      </c>
      <c r="D193" s="111" t="s">
        <v>71</v>
      </c>
      <c r="E193" s="111" t="s">
        <v>101</v>
      </c>
      <c r="F193" s="111" t="s">
        <v>142</v>
      </c>
      <c r="G193" s="111" t="s">
        <v>100</v>
      </c>
      <c r="H193" s="111" t="s">
        <v>97</v>
      </c>
      <c r="I193" s="111">
        <v>6</v>
      </c>
    </row>
    <row r="194" spans="1:9" x14ac:dyDescent="0.25">
      <c r="A194" s="111" t="s">
        <v>140</v>
      </c>
      <c r="B194" s="111" t="s">
        <v>12</v>
      </c>
      <c r="C194" s="111" t="s">
        <v>156</v>
      </c>
      <c r="D194" s="111" t="s">
        <v>71</v>
      </c>
      <c r="E194" s="111" t="s">
        <v>101</v>
      </c>
      <c r="F194" s="111" t="s">
        <v>142</v>
      </c>
      <c r="G194" s="111" t="s">
        <v>100</v>
      </c>
      <c r="H194" s="111" t="s">
        <v>98</v>
      </c>
      <c r="I194" s="111">
        <v>2</v>
      </c>
    </row>
    <row r="195" spans="1:9" x14ac:dyDescent="0.25">
      <c r="A195" s="111" t="s">
        <v>140</v>
      </c>
      <c r="B195" s="111" t="s">
        <v>12</v>
      </c>
      <c r="C195" s="111" t="s">
        <v>156</v>
      </c>
      <c r="D195" s="111" t="s">
        <v>71</v>
      </c>
      <c r="E195" s="111" t="s">
        <v>101</v>
      </c>
      <c r="F195" s="111" t="s">
        <v>142</v>
      </c>
      <c r="G195" s="111" t="s">
        <v>100</v>
      </c>
      <c r="H195" s="111" t="s">
        <v>99</v>
      </c>
      <c r="I195" s="111">
        <v>1</v>
      </c>
    </row>
    <row r="196" spans="1:9" x14ac:dyDescent="0.25">
      <c r="A196" s="111" t="s">
        <v>140</v>
      </c>
      <c r="B196" s="111" t="s">
        <v>12</v>
      </c>
      <c r="C196" s="111" t="s">
        <v>156</v>
      </c>
      <c r="D196" s="111" t="s">
        <v>71</v>
      </c>
      <c r="E196" s="111" t="s">
        <v>101</v>
      </c>
      <c r="F196" s="111" t="s">
        <v>142</v>
      </c>
      <c r="G196" s="111" t="s">
        <v>143</v>
      </c>
      <c r="H196" s="111" t="s">
        <v>96</v>
      </c>
      <c r="I196" s="111">
        <v>4</v>
      </c>
    </row>
    <row r="197" spans="1:9" x14ac:dyDescent="0.25">
      <c r="A197" s="111" t="s">
        <v>140</v>
      </c>
      <c r="B197" s="111" t="s">
        <v>12</v>
      </c>
      <c r="C197" s="111" t="s">
        <v>156</v>
      </c>
      <c r="D197" s="111" t="s">
        <v>71</v>
      </c>
      <c r="E197" s="111" t="s">
        <v>101</v>
      </c>
      <c r="F197" s="111" t="s">
        <v>142</v>
      </c>
      <c r="G197" s="111" t="s">
        <v>143</v>
      </c>
      <c r="H197" s="111" t="s">
        <v>97</v>
      </c>
      <c r="I197" s="111">
        <v>3</v>
      </c>
    </row>
    <row r="198" spans="1:9" x14ac:dyDescent="0.25">
      <c r="A198" s="111" t="s">
        <v>140</v>
      </c>
      <c r="B198" s="111" t="s">
        <v>12</v>
      </c>
      <c r="C198" s="111" t="s">
        <v>156</v>
      </c>
      <c r="D198" s="111" t="s">
        <v>71</v>
      </c>
      <c r="E198" s="111" t="s">
        <v>101</v>
      </c>
      <c r="F198" s="111" t="s">
        <v>142</v>
      </c>
      <c r="G198" s="111" t="s">
        <v>143</v>
      </c>
      <c r="H198" s="111" t="s">
        <v>98</v>
      </c>
      <c r="I198" s="111">
        <v>5</v>
      </c>
    </row>
    <row r="199" spans="1:9" x14ac:dyDescent="0.25">
      <c r="A199" s="111" t="s">
        <v>140</v>
      </c>
      <c r="B199" s="111" t="s">
        <v>12</v>
      </c>
      <c r="C199" s="111" t="s">
        <v>156</v>
      </c>
      <c r="D199" s="111" t="s">
        <v>71</v>
      </c>
      <c r="E199" s="111" t="s">
        <v>101</v>
      </c>
      <c r="F199" s="111" t="s">
        <v>142</v>
      </c>
      <c r="G199" s="111" t="s">
        <v>143</v>
      </c>
      <c r="H199" s="111" t="s">
        <v>99</v>
      </c>
      <c r="I199" s="111">
        <v>8</v>
      </c>
    </row>
    <row r="200" spans="1:9" x14ac:dyDescent="0.25">
      <c r="A200" s="111" t="s">
        <v>140</v>
      </c>
      <c r="B200" s="111" t="s">
        <v>12</v>
      </c>
      <c r="C200" s="111" t="s">
        <v>156</v>
      </c>
      <c r="D200" s="111" t="s">
        <v>71</v>
      </c>
      <c r="E200" s="111" t="s">
        <v>101</v>
      </c>
      <c r="F200" s="111" t="s">
        <v>142</v>
      </c>
      <c r="G200" s="111" t="s">
        <v>75</v>
      </c>
      <c r="H200" s="111" t="s">
        <v>96</v>
      </c>
      <c r="I200" s="111">
        <v>3</v>
      </c>
    </row>
    <row r="201" spans="1:9" x14ac:dyDescent="0.25">
      <c r="A201" s="111" t="s">
        <v>140</v>
      </c>
      <c r="B201" s="111" t="s">
        <v>12</v>
      </c>
      <c r="C201" s="111" t="s">
        <v>156</v>
      </c>
      <c r="D201" s="111" t="s">
        <v>71</v>
      </c>
      <c r="E201" s="111" t="s">
        <v>101</v>
      </c>
      <c r="F201" s="111" t="s">
        <v>142</v>
      </c>
      <c r="G201" s="111" t="s">
        <v>75</v>
      </c>
      <c r="H201" s="111" t="s">
        <v>98</v>
      </c>
      <c r="I201" s="111">
        <v>9</v>
      </c>
    </row>
    <row r="202" spans="1:9" x14ac:dyDescent="0.25">
      <c r="A202" s="111" t="s">
        <v>140</v>
      </c>
      <c r="B202" s="111" t="s">
        <v>12</v>
      </c>
      <c r="C202" s="111" t="s">
        <v>156</v>
      </c>
      <c r="D202" s="111" t="s">
        <v>71</v>
      </c>
      <c r="E202" s="111" t="s">
        <v>101</v>
      </c>
      <c r="F202" s="111" t="s">
        <v>142</v>
      </c>
      <c r="G202" s="111" t="s">
        <v>75</v>
      </c>
      <c r="H202" s="111" t="s">
        <v>99</v>
      </c>
      <c r="I202" s="111">
        <v>3</v>
      </c>
    </row>
    <row r="203" spans="1:9" x14ac:dyDescent="0.25">
      <c r="A203" s="111" t="s">
        <v>140</v>
      </c>
      <c r="B203" s="111" t="s">
        <v>13</v>
      </c>
      <c r="C203" s="111" t="s">
        <v>157</v>
      </c>
      <c r="D203" s="111" t="s">
        <v>71</v>
      </c>
      <c r="E203" s="111" t="s">
        <v>101</v>
      </c>
      <c r="F203" s="111" t="s">
        <v>142</v>
      </c>
      <c r="G203" s="111" t="s">
        <v>215</v>
      </c>
      <c r="H203" s="111" t="s">
        <v>98</v>
      </c>
      <c r="I203" s="111">
        <v>1</v>
      </c>
    </row>
    <row r="204" spans="1:9" x14ac:dyDescent="0.25">
      <c r="A204" s="111" t="s">
        <v>140</v>
      </c>
      <c r="B204" s="111" t="s">
        <v>13</v>
      </c>
      <c r="C204" s="111" t="s">
        <v>157</v>
      </c>
      <c r="D204" s="111" t="s">
        <v>71</v>
      </c>
      <c r="E204" s="111" t="s">
        <v>101</v>
      </c>
      <c r="F204" s="111" t="s">
        <v>142</v>
      </c>
      <c r="G204" s="111" t="s">
        <v>215</v>
      </c>
      <c r="H204" s="111" t="s">
        <v>99</v>
      </c>
      <c r="I204" s="111">
        <v>1</v>
      </c>
    </row>
    <row r="205" spans="1:9" x14ac:dyDescent="0.25">
      <c r="A205" s="111" t="s">
        <v>140</v>
      </c>
      <c r="B205" s="111" t="s">
        <v>13</v>
      </c>
      <c r="C205" s="111" t="s">
        <v>157</v>
      </c>
      <c r="D205" s="111" t="s">
        <v>71</v>
      </c>
      <c r="E205" s="111" t="s">
        <v>101</v>
      </c>
      <c r="F205" s="111" t="s">
        <v>142</v>
      </c>
      <c r="G205" s="111" t="s">
        <v>100</v>
      </c>
      <c r="H205" s="111" t="s">
        <v>95</v>
      </c>
      <c r="I205" s="111">
        <v>7</v>
      </c>
    </row>
    <row r="206" spans="1:9" x14ac:dyDescent="0.25">
      <c r="A206" s="111" t="s">
        <v>140</v>
      </c>
      <c r="B206" s="111" t="s">
        <v>13</v>
      </c>
      <c r="C206" s="111" t="s">
        <v>157</v>
      </c>
      <c r="D206" s="111" t="s">
        <v>71</v>
      </c>
      <c r="E206" s="111" t="s">
        <v>101</v>
      </c>
      <c r="F206" s="111" t="s">
        <v>142</v>
      </c>
      <c r="G206" s="111" t="s">
        <v>100</v>
      </c>
      <c r="H206" s="111" t="s">
        <v>96</v>
      </c>
      <c r="I206" s="111">
        <v>23</v>
      </c>
    </row>
    <row r="207" spans="1:9" x14ac:dyDescent="0.25">
      <c r="A207" s="111" t="s">
        <v>140</v>
      </c>
      <c r="B207" s="111" t="s">
        <v>13</v>
      </c>
      <c r="C207" s="111" t="s">
        <v>157</v>
      </c>
      <c r="D207" s="111" t="s">
        <v>71</v>
      </c>
      <c r="E207" s="111" t="s">
        <v>101</v>
      </c>
      <c r="F207" s="111" t="s">
        <v>142</v>
      </c>
      <c r="G207" s="111" t="s">
        <v>100</v>
      </c>
      <c r="H207" s="111" t="s">
        <v>97</v>
      </c>
      <c r="I207" s="111">
        <v>16</v>
      </c>
    </row>
    <row r="208" spans="1:9" x14ac:dyDescent="0.25">
      <c r="A208" s="111" t="s">
        <v>140</v>
      </c>
      <c r="B208" s="111" t="s">
        <v>13</v>
      </c>
      <c r="C208" s="111" t="s">
        <v>157</v>
      </c>
      <c r="D208" s="111" t="s">
        <v>71</v>
      </c>
      <c r="E208" s="111" t="s">
        <v>101</v>
      </c>
      <c r="F208" s="111" t="s">
        <v>142</v>
      </c>
      <c r="G208" s="111" t="s">
        <v>100</v>
      </c>
      <c r="H208" s="111" t="s">
        <v>98</v>
      </c>
      <c r="I208" s="111">
        <v>7</v>
      </c>
    </row>
    <row r="209" spans="1:9" x14ac:dyDescent="0.25">
      <c r="A209" s="111" t="s">
        <v>140</v>
      </c>
      <c r="B209" s="111" t="s">
        <v>13</v>
      </c>
      <c r="C209" s="111" t="s">
        <v>157</v>
      </c>
      <c r="D209" s="111" t="s">
        <v>71</v>
      </c>
      <c r="E209" s="111" t="s">
        <v>101</v>
      </c>
      <c r="F209" s="111" t="s">
        <v>142</v>
      </c>
      <c r="G209" s="111" t="s">
        <v>100</v>
      </c>
      <c r="H209" s="111" t="s">
        <v>99</v>
      </c>
      <c r="I209" s="111">
        <v>9</v>
      </c>
    </row>
    <row r="210" spans="1:9" x14ac:dyDescent="0.25">
      <c r="A210" s="111" t="s">
        <v>140</v>
      </c>
      <c r="B210" s="111" t="s">
        <v>13</v>
      </c>
      <c r="C210" s="111" t="s">
        <v>157</v>
      </c>
      <c r="D210" s="111" t="s">
        <v>71</v>
      </c>
      <c r="E210" s="111" t="s">
        <v>101</v>
      </c>
      <c r="F210" s="111" t="s">
        <v>142</v>
      </c>
      <c r="G210" s="111" t="s">
        <v>143</v>
      </c>
      <c r="H210" s="111" t="s">
        <v>95</v>
      </c>
      <c r="I210" s="111">
        <v>2</v>
      </c>
    </row>
    <row r="211" spans="1:9" x14ac:dyDescent="0.25">
      <c r="A211" s="111" t="s">
        <v>140</v>
      </c>
      <c r="B211" s="111" t="s">
        <v>13</v>
      </c>
      <c r="C211" s="111" t="s">
        <v>157</v>
      </c>
      <c r="D211" s="111" t="s">
        <v>71</v>
      </c>
      <c r="E211" s="111" t="s">
        <v>101</v>
      </c>
      <c r="F211" s="111" t="s">
        <v>142</v>
      </c>
      <c r="G211" s="111" t="s">
        <v>143</v>
      </c>
      <c r="H211" s="111" t="s">
        <v>96</v>
      </c>
      <c r="I211" s="111">
        <v>6</v>
      </c>
    </row>
    <row r="212" spans="1:9" x14ac:dyDescent="0.25">
      <c r="A212" s="111" t="s">
        <v>140</v>
      </c>
      <c r="B212" s="111" t="s">
        <v>13</v>
      </c>
      <c r="C212" s="111" t="s">
        <v>157</v>
      </c>
      <c r="D212" s="111" t="s">
        <v>71</v>
      </c>
      <c r="E212" s="111" t="s">
        <v>101</v>
      </c>
      <c r="F212" s="111" t="s">
        <v>142</v>
      </c>
      <c r="G212" s="111" t="s">
        <v>143</v>
      </c>
      <c r="H212" s="111" t="s">
        <v>97</v>
      </c>
      <c r="I212" s="111">
        <v>13</v>
      </c>
    </row>
    <row r="213" spans="1:9" x14ac:dyDescent="0.25">
      <c r="A213" s="111" t="s">
        <v>140</v>
      </c>
      <c r="B213" s="111" t="s">
        <v>13</v>
      </c>
      <c r="C213" s="111" t="s">
        <v>157</v>
      </c>
      <c r="D213" s="111" t="s">
        <v>71</v>
      </c>
      <c r="E213" s="111" t="s">
        <v>101</v>
      </c>
      <c r="F213" s="111" t="s">
        <v>142</v>
      </c>
      <c r="G213" s="111" t="s">
        <v>143</v>
      </c>
      <c r="H213" s="111" t="s">
        <v>98</v>
      </c>
      <c r="I213" s="111">
        <v>7</v>
      </c>
    </row>
    <row r="214" spans="1:9" x14ac:dyDescent="0.25">
      <c r="A214" s="111" t="s">
        <v>140</v>
      </c>
      <c r="B214" s="111" t="s">
        <v>13</v>
      </c>
      <c r="C214" s="111" t="s">
        <v>157</v>
      </c>
      <c r="D214" s="111" t="s">
        <v>71</v>
      </c>
      <c r="E214" s="111" t="s">
        <v>101</v>
      </c>
      <c r="F214" s="111" t="s">
        <v>142</v>
      </c>
      <c r="G214" s="111" t="s">
        <v>143</v>
      </c>
      <c r="H214" s="111" t="s">
        <v>99</v>
      </c>
      <c r="I214" s="111">
        <v>16</v>
      </c>
    </row>
    <row r="215" spans="1:9" x14ac:dyDescent="0.25">
      <c r="A215" s="111" t="s">
        <v>140</v>
      </c>
      <c r="B215" s="111" t="s">
        <v>13</v>
      </c>
      <c r="C215" s="111" t="s">
        <v>157</v>
      </c>
      <c r="D215" s="111" t="s">
        <v>71</v>
      </c>
      <c r="E215" s="111" t="s">
        <v>101</v>
      </c>
      <c r="F215" s="111" t="s">
        <v>142</v>
      </c>
      <c r="G215" s="111" t="s">
        <v>75</v>
      </c>
      <c r="H215" s="111" t="s">
        <v>95</v>
      </c>
      <c r="I215" s="111">
        <v>1</v>
      </c>
    </row>
    <row r="216" spans="1:9" x14ac:dyDescent="0.25">
      <c r="A216" s="111" t="s">
        <v>140</v>
      </c>
      <c r="B216" s="111" t="s">
        <v>13</v>
      </c>
      <c r="C216" s="111" t="s">
        <v>157</v>
      </c>
      <c r="D216" s="111" t="s">
        <v>71</v>
      </c>
      <c r="E216" s="111" t="s">
        <v>101</v>
      </c>
      <c r="F216" s="111" t="s">
        <v>142</v>
      </c>
      <c r="G216" s="111" t="s">
        <v>75</v>
      </c>
      <c r="H216" s="111" t="s">
        <v>96</v>
      </c>
      <c r="I216" s="111">
        <v>5</v>
      </c>
    </row>
    <row r="217" spans="1:9" x14ac:dyDescent="0.25">
      <c r="A217" s="111" t="s">
        <v>140</v>
      </c>
      <c r="B217" s="111" t="s">
        <v>13</v>
      </c>
      <c r="C217" s="111" t="s">
        <v>157</v>
      </c>
      <c r="D217" s="111" t="s">
        <v>71</v>
      </c>
      <c r="E217" s="111" t="s">
        <v>101</v>
      </c>
      <c r="F217" s="111" t="s">
        <v>142</v>
      </c>
      <c r="G217" s="111" t="s">
        <v>75</v>
      </c>
      <c r="H217" s="111" t="s">
        <v>97</v>
      </c>
      <c r="I217" s="111">
        <v>6</v>
      </c>
    </row>
    <row r="218" spans="1:9" x14ac:dyDescent="0.25">
      <c r="A218" s="111" t="s">
        <v>140</v>
      </c>
      <c r="B218" s="111" t="s">
        <v>13</v>
      </c>
      <c r="C218" s="111" t="s">
        <v>157</v>
      </c>
      <c r="D218" s="111" t="s">
        <v>71</v>
      </c>
      <c r="E218" s="111" t="s">
        <v>101</v>
      </c>
      <c r="F218" s="111" t="s">
        <v>142</v>
      </c>
      <c r="G218" s="111" t="s">
        <v>75</v>
      </c>
      <c r="H218" s="111" t="s">
        <v>98</v>
      </c>
      <c r="I218" s="111">
        <v>25</v>
      </c>
    </row>
    <row r="219" spans="1:9" x14ac:dyDescent="0.25">
      <c r="A219" s="111" t="s">
        <v>140</v>
      </c>
      <c r="B219" s="111" t="s">
        <v>13</v>
      </c>
      <c r="C219" s="111" t="s">
        <v>157</v>
      </c>
      <c r="D219" s="111" t="s">
        <v>71</v>
      </c>
      <c r="E219" s="111" t="s">
        <v>101</v>
      </c>
      <c r="F219" s="111" t="s">
        <v>142</v>
      </c>
      <c r="G219" s="111" t="s">
        <v>75</v>
      </c>
      <c r="H219" s="111" t="s">
        <v>99</v>
      </c>
      <c r="I219" s="111">
        <v>9</v>
      </c>
    </row>
    <row r="220" spans="1:9" x14ac:dyDescent="0.25">
      <c r="A220" s="111" t="s">
        <v>140</v>
      </c>
      <c r="B220" s="111" t="s">
        <v>14</v>
      </c>
      <c r="C220" s="111" t="s">
        <v>158</v>
      </c>
      <c r="D220" s="111" t="s">
        <v>71</v>
      </c>
      <c r="E220" s="111" t="s">
        <v>101</v>
      </c>
      <c r="F220" s="111" t="s">
        <v>142</v>
      </c>
      <c r="G220" s="111" t="s">
        <v>215</v>
      </c>
      <c r="H220" s="111" t="s">
        <v>99</v>
      </c>
      <c r="I220" s="111">
        <v>1</v>
      </c>
    </row>
    <row r="221" spans="1:9" x14ac:dyDescent="0.25">
      <c r="A221" s="111" t="s">
        <v>140</v>
      </c>
      <c r="B221" s="111" t="s">
        <v>14</v>
      </c>
      <c r="C221" s="111" t="s">
        <v>158</v>
      </c>
      <c r="D221" s="111" t="s">
        <v>71</v>
      </c>
      <c r="E221" s="111" t="s">
        <v>101</v>
      </c>
      <c r="F221" s="111" t="s">
        <v>142</v>
      </c>
      <c r="G221" s="111" t="s">
        <v>100</v>
      </c>
      <c r="H221" s="111" t="s">
        <v>95</v>
      </c>
      <c r="I221" s="111">
        <v>2</v>
      </c>
    </row>
    <row r="222" spans="1:9" x14ac:dyDescent="0.25">
      <c r="A222" s="111" t="s">
        <v>140</v>
      </c>
      <c r="B222" s="111" t="s">
        <v>14</v>
      </c>
      <c r="C222" s="111" t="s">
        <v>158</v>
      </c>
      <c r="D222" s="111" t="s">
        <v>71</v>
      </c>
      <c r="E222" s="111" t="s">
        <v>101</v>
      </c>
      <c r="F222" s="111" t="s">
        <v>142</v>
      </c>
      <c r="G222" s="111" t="s">
        <v>100</v>
      </c>
      <c r="H222" s="111" t="s">
        <v>96</v>
      </c>
      <c r="I222" s="111">
        <v>3</v>
      </c>
    </row>
    <row r="223" spans="1:9" x14ac:dyDescent="0.25">
      <c r="A223" s="111" t="s">
        <v>140</v>
      </c>
      <c r="B223" s="111" t="s">
        <v>14</v>
      </c>
      <c r="C223" s="111" t="s">
        <v>158</v>
      </c>
      <c r="D223" s="111" t="s">
        <v>71</v>
      </c>
      <c r="E223" s="111" t="s">
        <v>101</v>
      </c>
      <c r="F223" s="111" t="s">
        <v>142</v>
      </c>
      <c r="G223" s="111" t="s">
        <v>100</v>
      </c>
      <c r="H223" s="111" t="s">
        <v>97</v>
      </c>
      <c r="I223" s="111">
        <v>7</v>
      </c>
    </row>
    <row r="224" spans="1:9" x14ac:dyDescent="0.25">
      <c r="A224" s="111" t="s">
        <v>140</v>
      </c>
      <c r="B224" s="111" t="s">
        <v>14</v>
      </c>
      <c r="C224" s="111" t="s">
        <v>158</v>
      </c>
      <c r="D224" s="111" t="s">
        <v>71</v>
      </c>
      <c r="E224" s="111" t="s">
        <v>101</v>
      </c>
      <c r="F224" s="111" t="s">
        <v>142</v>
      </c>
      <c r="G224" s="111" t="s">
        <v>100</v>
      </c>
      <c r="H224" s="111" t="s">
        <v>98</v>
      </c>
      <c r="I224" s="111">
        <v>4</v>
      </c>
    </row>
    <row r="225" spans="1:9" x14ac:dyDescent="0.25">
      <c r="A225" s="111" t="s">
        <v>140</v>
      </c>
      <c r="B225" s="111" t="s">
        <v>14</v>
      </c>
      <c r="C225" s="111" t="s">
        <v>158</v>
      </c>
      <c r="D225" s="111" t="s">
        <v>71</v>
      </c>
      <c r="E225" s="111" t="s">
        <v>101</v>
      </c>
      <c r="F225" s="111" t="s">
        <v>142</v>
      </c>
      <c r="G225" s="111" t="s">
        <v>100</v>
      </c>
      <c r="H225" s="111" t="s">
        <v>99</v>
      </c>
      <c r="I225" s="111">
        <v>5</v>
      </c>
    </row>
    <row r="226" spans="1:9" x14ac:dyDescent="0.25">
      <c r="A226" s="111" t="s">
        <v>140</v>
      </c>
      <c r="B226" s="111" t="s">
        <v>14</v>
      </c>
      <c r="C226" s="111" t="s">
        <v>158</v>
      </c>
      <c r="D226" s="111" t="s">
        <v>71</v>
      </c>
      <c r="E226" s="111" t="s">
        <v>101</v>
      </c>
      <c r="F226" s="111" t="s">
        <v>142</v>
      </c>
      <c r="G226" s="111" t="s">
        <v>143</v>
      </c>
      <c r="H226" s="111" t="s">
        <v>95</v>
      </c>
      <c r="I226" s="111">
        <v>1</v>
      </c>
    </row>
    <row r="227" spans="1:9" x14ac:dyDescent="0.25">
      <c r="A227" s="111" t="s">
        <v>140</v>
      </c>
      <c r="B227" s="111" t="s">
        <v>14</v>
      </c>
      <c r="C227" s="111" t="s">
        <v>158</v>
      </c>
      <c r="D227" s="111" t="s">
        <v>71</v>
      </c>
      <c r="E227" s="111" t="s">
        <v>101</v>
      </c>
      <c r="F227" s="111" t="s">
        <v>142</v>
      </c>
      <c r="G227" s="111" t="s">
        <v>143</v>
      </c>
      <c r="H227" s="111" t="s">
        <v>96</v>
      </c>
      <c r="I227" s="111">
        <v>2</v>
      </c>
    </row>
    <row r="228" spans="1:9" x14ac:dyDescent="0.25">
      <c r="A228" s="111" t="s">
        <v>140</v>
      </c>
      <c r="B228" s="111" t="s">
        <v>14</v>
      </c>
      <c r="C228" s="111" t="s">
        <v>158</v>
      </c>
      <c r="D228" s="111" t="s">
        <v>71</v>
      </c>
      <c r="E228" s="111" t="s">
        <v>101</v>
      </c>
      <c r="F228" s="111" t="s">
        <v>142</v>
      </c>
      <c r="G228" s="111" t="s">
        <v>143</v>
      </c>
      <c r="H228" s="111" t="s">
        <v>97</v>
      </c>
      <c r="I228" s="111">
        <v>1</v>
      </c>
    </row>
    <row r="229" spans="1:9" x14ac:dyDescent="0.25">
      <c r="A229" s="111" t="s">
        <v>140</v>
      </c>
      <c r="B229" s="111" t="s">
        <v>14</v>
      </c>
      <c r="C229" s="111" t="s">
        <v>158</v>
      </c>
      <c r="D229" s="111" t="s">
        <v>71</v>
      </c>
      <c r="E229" s="111" t="s">
        <v>101</v>
      </c>
      <c r="F229" s="111" t="s">
        <v>142</v>
      </c>
      <c r="G229" s="111" t="s">
        <v>143</v>
      </c>
      <c r="H229" s="111" t="s">
        <v>98</v>
      </c>
      <c r="I229" s="111">
        <v>1</v>
      </c>
    </row>
    <row r="230" spans="1:9" x14ac:dyDescent="0.25">
      <c r="A230" s="111" t="s">
        <v>140</v>
      </c>
      <c r="B230" s="111" t="s">
        <v>14</v>
      </c>
      <c r="C230" s="111" t="s">
        <v>158</v>
      </c>
      <c r="D230" s="111" t="s">
        <v>71</v>
      </c>
      <c r="E230" s="111" t="s">
        <v>101</v>
      </c>
      <c r="F230" s="111" t="s">
        <v>142</v>
      </c>
      <c r="G230" s="111" t="s">
        <v>143</v>
      </c>
      <c r="H230" s="111" t="s">
        <v>99</v>
      </c>
      <c r="I230" s="111">
        <v>3</v>
      </c>
    </row>
    <row r="231" spans="1:9" x14ac:dyDescent="0.25">
      <c r="A231" s="111" t="s">
        <v>140</v>
      </c>
      <c r="B231" s="111" t="s">
        <v>14</v>
      </c>
      <c r="C231" s="111" t="s">
        <v>158</v>
      </c>
      <c r="D231" s="111" t="s">
        <v>71</v>
      </c>
      <c r="E231" s="111" t="s">
        <v>101</v>
      </c>
      <c r="F231" s="111" t="s">
        <v>142</v>
      </c>
      <c r="G231" s="111" t="s">
        <v>75</v>
      </c>
      <c r="H231" s="111" t="s">
        <v>96</v>
      </c>
      <c r="I231" s="111">
        <v>1</v>
      </c>
    </row>
    <row r="232" spans="1:9" x14ac:dyDescent="0.25">
      <c r="A232" s="111" t="s">
        <v>140</v>
      </c>
      <c r="B232" s="111" t="s">
        <v>14</v>
      </c>
      <c r="C232" s="111" t="s">
        <v>158</v>
      </c>
      <c r="D232" s="111" t="s">
        <v>71</v>
      </c>
      <c r="E232" s="111" t="s">
        <v>101</v>
      </c>
      <c r="F232" s="111" t="s">
        <v>142</v>
      </c>
      <c r="G232" s="111" t="s">
        <v>75</v>
      </c>
      <c r="H232" s="111" t="s">
        <v>97</v>
      </c>
      <c r="I232" s="111">
        <v>3</v>
      </c>
    </row>
    <row r="233" spans="1:9" x14ac:dyDescent="0.25">
      <c r="A233" s="111" t="s">
        <v>140</v>
      </c>
      <c r="B233" s="111" t="s">
        <v>14</v>
      </c>
      <c r="C233" s="111" t="s">
        <v>158</v>
      </c>
      <c r="D233" s="111" t="s">
        <v>71</v>
      </c>
      <c r="E233" s="111" t="s">
        <v>101</v>
      </c>
      <c r="F233" s="111" t="s">
        <v>142</v>
      </c>
      <c r="G233" s="111" t="s">
        <v>75</v>
      </c>
      <c r="H233" s="111" t="s">
        <v>98</v>
      </c>
      <c r="I233" s="111">
        <v>2</v>
      </c>
    </row>
    <row r="234" spans="1:9" x14ac:dyDescent="0.25">
      <c r="A234" s="111" t="s">
        <v>140</v>
      </c>
      <c r="B234" s="111" t="s">
        <v>14</v>
      </c>
      <c r="C234" s="111" t="s">
        <v>158</v>
      </c>
      <c r="D234" s="111" t="s">
        <v>71</v>
      </c>
      <c r="E234" s="111" t="s">
        <v>101</v>
      </c>
      <c r="F234" s="111" t="s">
        <v>142</v>
      </c>
      <c r="G234" s="111" t="s">
        <v>75</v>
      </c>
      <c r="H234" s="111" t="s">
        <v>99</v>
      </c>
      <c r="I234" s="111">
        <v>2</v>
      </c>
    </row>
    <row r="235" spans="1:9" x14ac:dyDescent="0.25">
      <c r="A235" s="111" t="s">
        <v>140</v>
      </c>
      <c r="B235" s="111" t="s">
        <v>15</v>
      </c>
      <c r="C235" s="111" t="s">
        <v>159</v>
      </c>
      <c r="D235" s="111" t="s">
        <v>72</v>
      </c>
      <c r="E235" s="111" t="s">
        <v>94</v>
      </c>
      <c r="F235" s="111" t="s">
        <v>142</v>
      </c>
      <c r="G235" s="111" t="s">
        <v>215</v>
      </c>
      <c r="H235" s="111" t="s">
        <v>96</v>
      </c>
      <c r="I235" s="111">
        <v>5</v>
      </c>
    </row>
    <row r="236" spans="1:9" x14ac:dyDescent="0.25">
      <c r="A236" s="111" t="s">
        <v>140</v>
      </c>
      <c r="B236" s="111" t="s">
        <v>15</v>
      </c>
      <c r="C236" s="111" t="s">
        <v>159</v>
      </c>
      <c r="D236" s="111" t="s">
        <v>72</v>
      </c>
      <c r="E236" s="111" t="s">
        <v>94</v>
      </c>
      <c r="F236" s="111" t="s">
        <v>142</v>
      </c>
      <c r="G236" s="111" t="s">
        <v>215</v>
      </c>
      <c r="H236" s="111" t="s">
        <v>98</v>
      </c>
      <c r="I236" s="111">
        <v>1</v>
      </c>
    </row>
    <row r="237" spans="1:9" x14ac:dyDescent="0.25">
      <c r="A237" s="111" t="s">
        <v>140</v>
      </c>
      <c r="B237" s="111" t="s">
        <v>15</v>
      </c>
      <c r="C237" s="111" t="s">
        <v>159</v>
      </c>
      <c r="D237" s="111" t="s">
        <v>72</v>
      </c>
      <c r="E237" s="111" t="s">
        <v>94</v>
      </c>
      <c r="F237" s="111" t="s">
        <v>142</v>
      </c>
      <c r="G237" s="111" t="s">
        <v>215</v>
      </c>
      <c r="H237" s="111" t="s">
        <v>99</v>
      </c>
      <c r="I237" s="111">
        <v>1</v>
      </c>
    </row>
    <row r="238" spans="1:9" x14ac:dyDescent="0.25">
      <c r="A238" s="111" t="s">
        <v>140</v>
      </c>
      <c r="B238" s="111" t="s">
        <v>15</v>
      </c>
      <c r="C238" s="111" t="s">
        <v>159</v>
      </c>
      <c r="D238" s="111" t="s">
        <v>72</v>
      </c>
      <c r="E238" s="111" t="s">
        <v>94</v>
      </c>
      <c r="F238" s="111" t="s">
        <v>142</v>
      </c>
      <c r="G238" s="111" t="s">
        <v>143</v>
      </c>
      <c r="H238" s="111" t="s">
        <v>95</v>
      </c>
      <c r="I238" s="111">
        <v>3</v>
      </c>
    </row>
    <row r="239" spans="1:9" x14ac:dyDescent="0.25">
      <c r="A239" s="111" t="s">
        <v>140</v>
      </c>
      <c r="B239" s="111" t="s">
        <v>15</v>
      </c>
      <c r="C239" s="111" t="s">
        <v>159</v>
      </c>
      <c r="D239" s="111" t="s">
        <v>72</v>
      </c>
      <c r="E239" s="111" t="s">
        <v>94</v>
      </c>
      <c r="F239" s="111" t="s">
        <v>142</v>
      </c>
      <c r="G239" s="111" t="s">
        <v>143</v>
      </c>
      <c r="H239" s="111" t="s">
        <v>96</v>
      </c>
      <c r="I239" s="111">
        <v>27</v>
      </c>
    </row>
    <row r="240" spans="1:9" x14ac:dyDescent="0.25">
      <c r="A240" s="111" t="s">
        <v>140</v>
      </c>
      <c r="B240" s="111" t="s">
        <v>15</v>
      </c>
      <c r="C240" s="111" t="s">
        <v>159</v>
      </c>
      <c r="D240" s="111" t="s">
        <v>72</v>
      </c>
      <c r="E240" s="111" t="s">
        <v>94</v>
      </c>
      <c r="F240" s="111" t="s">
        <v>142</v>
      </c>
      <c r="G240" s="111" t="s">
        <v>143</v>
      </c>
      <c r="H240" s="111" t="s">
        <v>97</v>
      </c>
      <c r="I240" s="111">
        <v>22</v>
      </c>
    </row>
    <row r="241" spans="1:9" x14ac:dyDescent="0.25">
      <c r="A241" s="111" t="s">
        <v>140</v>
      </c>
      <c r="B241" s="111" t="s">
        <v>15</v>
      </c>
      <c r="C241" s="111" t="s">
        <v>159</v>
      </c>
      <c r="D241" s="111" t="s">
        <v>72</v>
      </c>
      <c r="E241" s="111" t="s">
        <v>94</v>
      </c>
      <c r="F241" s="111" t="s">
        <v>142</v>
      </c>
      <c r="G241" s="111" t="s">
        <v>143</v>
      </c>
      <c r="H241" s="111" t="s">
        <v>98</v>
      </c>
      <c r="I241" s="111">
        <v>18</v>
      </c>
    </row>
    <row r="242" spans="1:9" x14ac:dyDescent="0.25">
      <c r="A242" s="111" t="s">
        <v>140</v>
      </c>
      <c r="B242" s="111" t="s">
        <v>15</v>
      </c>
      <c r="C242" s="111" t="s">
        <v>159</v>
      </c>
      <c r="D242" s="111" t="s">
        <v>72</v>
      </c>
      <c r="E242" s="111" t="s">
        <v>94</v>
      </c>
      <c r="F242" s="111" t="s">
        <v>142</v>
      </c>
      <c r="G242" s="111" t="s">
        <v>143</v>
      </c>
      <c r="H242" s="111" t="s">
        <v>99</v>
      </c>
      <c r="I242" s="111">
        <v>24</v>
      </c>
    </row>
    <row r="243" spans="1:9" x14ac:dyDescent="0.25">
      <c r="A243" s="111" t="s">
        <v>140</v>
      </c>
      <c r="B243" s="111" t="s">
        <v>15</v>
      </c>
      <c r="C243" s="111" t="s">
        <v>159</v>
      </c>
      <c r="D243" s="111" t="s">
        <v>72</v>
      </c>
      <c r="E243" s="111" t="s">
        <v>94</v>
      </c>
      <c r="F243" s="111" t="s">
        <v>142</v>
      </c>
      <c r="G243" s="111" t="s">
        <v>75</v>
      </c>
      <c r="H243" s="111" t="s">
        <v>95</v>
      </c>
      <c r="I243" s="111">
        <v>2</v>
      </c>
    </row>
    <row r="244" spans="1:9" x14ac:dyDescent="0.25">
      <c r="A244" s="111" t="s">
        <v>140</v>
      </c>
      <c r="B244" s="111" t="s">
        <v>15</v>
      </c>
      <c r="C244" s="111" t="s">
        <v>159</v>
      </c>
      <c r="D244" s="111" t="s">
        <v>72</v>
      </c>
      <c r="E244" s="111" t="s">
        <v>94</v>
      </c>
      <c r="F244" s="111" t="s">
        <v>142</v>
      </c>
      <c r="G244" s="111" t="s">
        <v>75</v>
      </c>
      <c r="H244" s="111" t="s">
        <v>96</v>
      </c>
      <c r="I244" s="111">
        <v>29</v>
      </c>
    </row>
    <row r="245" spans="1:9" x14ac:dyDescent="0.25">
      <c r="A245" s="111" t="s">
        <v>140</v>
      </c>
      <c r="B245" s="111" t="s">
        <v>15</v>
      </c>
      <c r="C245" s="111" t="s">
        <v>159</v>
      </c>
      <c r="D245" s="111" t="s">
        <v>72</v>
      </c>
      <c r="E245" s="111" t="s">
        <v>94</v>
      </c>
      <c r="F245" s="111" t="s">
        <v>142</v>
      </c>
      <c r="G245" s="111" t="s">
        <v>75</v>
      </c>
      <c r="H245" s="111" t="s">
        <v>97</v>
      </c>
      <c r="I245" s="111">
        <v>53</v>
      </c>
    </row>
    <row r="246" spans="1:9" x14ac:dyDescent="0.25">
      <c r="A246" s="111" t="s">
        <v>140</v>
      </c>
      <c r="B246" s="111" t="s">
        <v>15</v>
      </c>
      <c r="C246" s="111" t="s">
        <v>159</v>
      </c>
      <c r="D246" s="111" t="s">
        <v>72</v>
      </c>
      <c r="E246" s="111" t="s">
        <v>94</v>
      </c>
      <c r="F246" s="111" t="s">
        <v>142</v>
      </c>
      <c r="G246" s="111" t="s">
        <v>75</v>
      </c>
      <c r="H246" s="111" t="s">
        <v>98</v>
      </c>
      <c r="I246" s="111">
        <v>104</v>
      </c>
    </row>
    <row r="247" spans="1:9" x14ac:dyDescent="0.25">
      <c r="A247" s="111" t="s">
        <v>140</v>
      </c>
      <c r="B247" s="111" t="s">
        <v>15</v>
      </c>
      <c r="C247" s="111" t="s">
        <v>159</v>
      </c>
      <c r="D247" s="111" t="s">
        <v>72</v>
      </c>
      <c r="E247" s="111" t="s">
        <v>94</v>
      </c>
      <c r="F247" s="111" t="s">
        <v>142</v>
      </c>
      <c r="G247" s="111" t="s">
        <v>75</v>
      </c>
      <c r="H247" s="111" t="s">
        <v>99</v>
      </c>
      <c r="I247" s="111">
        <v>33</v>
      </c>
    </row>
    <row r="248" spans="1:9" x14ac:dyDescent="0.25">
      <c r="A248" s="111" t="s">
        <v>140</v>
      </c>
      <c r="B248" s="111" t="s">
        <v>16</v>
      </c>
      <c r="C248" s="111" t="s">
        <v>160</v>
      </c>
      <c r="D248" s="111" t="s">
        <v>72</v>
      </c>
      <c r="E248" s="111" t="s">
        <v>94</v>
      </c>
      <c r="F248" s="111" t="s">
        <v>142</v>
      </c>
      <c r="G248" s="111" t="s">
        <v>100</v>
      </c>
      <c r="H248" s="111" t="s">
        <v>97</v>
      </c>
      <c r="I248" s="111">
        <v>1</v>
      </c>
    </row>
    <row r="249" spans="1:9" x14ac:dyDescent="0.25">
      <c r="A249" s="111" t="s">
        <v>140</v>
      </c>
      <c r="B249" s="111" t="s">
        <v>16</v>
      </c>
      <c r="C249" s="111" t="s">
        <v>160</v>
      </c>
      <c r="D249" s="111" t="s">
        <v>72</v>
      </c>
      <c r="E249" s="111" t="s">
        <v>94</v>
      </c>
      <c r="F249" s="111" t="s">
        <v>142</v>
      </c>
      <c r="G249" s="111" t="s">
        <v>100</v>
      </c>
      <c r="H249" s="111" t="s">
        <v>98</v>
      </c>
      <c r="I249" s="111">
        <v>1</v>
      </c>
    </row>
    <row r="250" spans="1:9" x14ac:dyDescent="0.25">
      <c r="A250" s="111" t="s">
        <v>140</v>
      </c>
      <c r="B250" s="111" t="s">
        <v>16</v>
      </c>
      <c r="C250" s="111" t="s">
        <v>160</v>
      </c>
      <c r="D250" s="111" t="s">
        <v>72</v>
      </c>
      <c r="E250" s="111" t="s">
        <v>94</v>
      </c>
      <c r="F250" s="111" t="s">
        <v>142</v>
      </c>
      <c r="G250" s="111" t="s">
        <v>143</v>
      </c>
      <c r="H250" s="111" t="s">
        <v>95</v>
      </c>
      <c r="I250" s="111">
        <v>5</v>
      </c>
    </row>
    <row r="251" spans="1:9" x14ac:dyDescent="0.25">
      <c r="A251" s="111" t="s">
        <v>140</v>
      </c>
      <c r="B251" s="111" t="s">
        <v>16</v>
      </c>
      <c r="C251" s="111" t="s">
        <v>160</v>
      </c>
      <c r="D251" s="111" t="s">
        <v>72</v>
      </c>
      <c r="E251" s="111" t="s">
        <v>94</v>
      </c>
      <c r="F251" s="111" t="s">
        <v>142</v>
      </c>
      <c r="G251" s="111" t="s">
        <v>143</v>
      </c>
      <c r="H251" s="111" t="s">
        <v>96</v>
      </c>
      <c r="I251" s="111">
        <v>10</v>
      </c>
    </row>
    <row r="252" spans="1:9" x14ac:dyDescent="0.25">
      <c r="A252" s="111" t="s">
        <v>140</v>
      </c>
      <c r="B252" s="111" t="s">
        <v>16</v>
      </c>
      <c r="C252" s="111" t="s">
        <v>160</v>
      </c>
      <c r="D252" s="111" t="s">
        <v>72</v>
      </c>
      <c r="E252" s="111" t="s">
        <v>94</v>
      </c>
      <c r="F252" s="111" t="s">
        <v>142</v>
      </c>
      <c r="G252" s="111" t="s">
        <v>143</v>
      </c>
      <c r="H252" s="111" t="s">
        <v>97</v>
      </c>
      <c r="I252" s="111">
        <v>6</v>
      </c>
    </row>
    <row r="253" spans="1:9" x14ac:dyDescent="0.25">
      <c r="A253" s="111" t="s">
        <v>140</v>
      </c>
      <c r="B253" s="111" t="s">
        <v>16</v>
      </c>
      <c r="C253" s="111" t="s">
        <v>160</v>
      </c>
      <c r="D253" s="111" t="s">
        <v>72</v>
      </c>
      <c r="E253" s="111" t="s">
        <v>94</v>
      </c>
      <c r="F253" s="111" t="s">
        <v>142</v>
      </c>
      <c r="G253" s="111" t="s">
        <v>143</v>
      </c>
      <c r="H253" s="111" t="s">
        <v>98</v>
      </c>
      <c r="I253" s="111">
        <v>10</v>
      </c>
    </row>
    <row r="254" spans="1:9" x14ac:dyDescent="0.25">
      <c r="A254" s="111" t="s">
        <v>140</v>
      </c>
      <c r="B254" s="111" t="s">
        <v>16</v>
      </c>
      <c r="C254" s="111" t="s">
        <v>160</v>
      </c>
      <c r="D254" s="111" t="s">
        <v>72</v>
      </c>
      <c r="E254" s="111" t="s">
        <v>94</v>
      </c>
      <c r="F254" s="111" t="s">
        <v>142</v>
      </c>
      <c r="G254" s="111" t="s">
        <v>143</v>
      </c>
      <c r="H254" s="111" t="s">
        <v>99</v>
      </c>
      <c r="I254" s="111">
        <v>8</v>
      </c>
    </row>
    <row r="255" spans="1:9" x14ac:dyDescent="0.25">
      <c r="A255" s="111" t="s">
        <v>140</v>
      </c>
      <c r="B255" s="111" t="s">
        <v>16</v>
      </c>
      <c r="C255" s="111" t="s">
        <v>160</v>
      </c>
      <c r="D255" s="111" t="s">
        <v>72</v>
      </c>
      <c r="E255" s="111" t="s">
        <v>94</v>
      </c>
      <c r="F255" s="111" t="s">
        <v>142</v>
      </c>
      <c r="G255" s="111" t="s">
        <v>75</v>
      </c>
      <c r="H255" s="111" t="s">
        <v>95</v>
      </c>
      <c r="I255" s="111">
        <v>1</v>
      </c>
    </row>
    <row r="256" spans="1:9" x14ac:dyDescent="0.25">
      <c r="A256" s="111" t="s">
        <v>140</v>
      </c>
      <c r="B256" s="111" t="s">
        <v>16</v>
      </c>
      <c r="C256" s="111" t="s">
        <v>160</v>
      </c>
      <c r="D256" s="111" t="s">
        <v>72</v>
      </c>
      <c r="E256" s="111" t="s">
        <v>94</v>
      </c>
      <c r="F256" s="111" t="s">
        <v>142</v>
      </c>
      <c r="G256" s="111" t="s">
        <v>75</v>
      </c>
      <c r="H256" s="111" t="s">
        <v>96</v>
      </c>
      <c r="I256" s="111">
        <v>12</v>
      </c>
    </row>
    <row r="257" spans="1:9" x14ac:dyDescent="0.25">
      <c r="A257" s="111" t="s">
        <v>140</v>
      </c>
      <c r="B257" s="111" t="s">
        <v>16</v>
      </c>
      <c r="C257" s="111" t="s">
        <v>160</v>
      </c>
      <c r="D257" s="111" t="s">
        <v>72</v>
      </c>
      <c r="E257" s="111" t="s">
        <v>94</v>
      </c>
      <c r="F257" s="111" t="s">
        <v>142</v>
      </c>
      <c r="G257" s="111" t="s">
        <v>75</v>
      </c>
      <c r="H257" s="111" t="s">
        <v>97</v>
      </c>
      <c r="I257" s="111">
        <v>18</v>
      </c>
    </row>
    <row r="258" spans="1:9" x14ac:dyDescent="0.25">
      <c r="A258" s="111" t="s">
        <v>140</v>
      </c>
      <c r="B258" s="111" t="s">
        <v>16</v>
      </c>
      <c r="C258" s="111" t="s">
        <v>160</v>
      </c>
      <c r="D258" s="111" t="s">
        <v>72</v>
      </c>
      <c r="E258" s="111" t="s">
        <v>94</v>
      </c>
      <c r="F258" s="111" t="s">
        <v>142</v>
      </c>
      <c r="G258" s="111" t="s">
        <v>75</v>
      </c>
      <c r="H258" s="111" t="s">
        <v>98</v>
      </c>
      <c r="I258" s="111">
        <v>46</v>
      </c>
    </row>
    <row r="259" spans="1:9" x14ac:dyDescent="0.25">
      <c r="A259" s="111" t="s">
        <v>140</v>
      </c>
      <c r="B259" s="111" t="s">
        <v>16</v>
      </c>
      <c r="C259" s="111" t="s">
        <v>160</v>
      </c>
      <c r="D259" s="111" t="s">
        <v>72</v>
      </c>
      <c r="E259" s="111" t="s">
        <v>94</v>
      </c>
      <c r="F259" s="111" t="s">
        <v>142</v>
      </c>
      <c r="G259" s="111" t="s">
        <v>75</v>
      </c>
      <c r="H259" s="111" t="s">
        <v>99</v>
      </c>
      <c r="I259" s="111">
        <v>5</v>
      </c>
    </row>
    <row r="260" spans="1:9" x14ac:dyDescent="0.25">
      <c r="A260" s="111" t="s">
        <v>140</v>
      </c>
      <c r="B260" s="111" t="s">
        <v>65</v>
      </c>
      <c r="C260" s="111" t="s">
        <v>161</v>
      </c>
      <c r="D260" s="111" t="s">
        <v>71</v>
      </c>
      <c r="E260" s="111" t="s">
        <v>101</v>
      </c>
      <c r="F260" s="111" t="s">
        <v>142</v>
      </c>
      <c r="G260" s="111" t="s">
        <v>215</v>
      </c>
      <c r="H260" s="111" t="s">
        <v>95</v>
      </c>
      <c r="I260" s="111">
        <v>2</v>
      </c>
    </row>
    <row r="261" spans="1:9" x14ac:dyDescent="0.25">
      <c r="A261" s="111" t="s">
        <v>140</v>
      </c>
      <c r="B261" s="111" t="s">
        <v>65</v>
      </c>
      <c r="C261" s="111" t="s">
        <v>161</v>
      </c>
      <c r="D261" s="111" t="s">
        <v>71</v>
      </c>
      <c r="E261" s="111" t="s">
        <v>101</v>
      </c>
      <c r="F261" s="111" t="s">
        <v>142</v>
      </c>
      <c r="G261" s="111" t="s">
        <v>215</v>
      </c>
      <c r="H261" s="111" t="s">
        <v>98</v>
      </c>
      <c r="I261" s="111">
        <v>1</v>
      </c>
    </row>
    <row r="262" spans="1:9" x14ac:dyDescent="0.25">
      <c r="A262" s="111" t="s">
        <v>140</v>
      </c>
      <c r="B262" s="111" t="s">
        <v>65</v>
      </c>
      <c r="C262" s="111" t="s">
        <v>161</v>
      </c>
      <c r="D262" s="111" t="s">
        <v>71</v>
      </c>
      <c r="E262" s="111" t="s">
        <v>101</v>
      </c>
      <c r="F262" s="111" t="s">
        <v>142</v>
      </c>
      <c r="G262" s="111" t="s">
        <v>100</v>
      </c>
      <c r="H262" s="111" t="s">
        <v>95</v>
      </c>
      <c r="I262" s="111">
        <v>4</v>
      </c>
    </row>
    <row r="263" spans="1:9" x14ac:dyDescent="0.25">
      <c r="A263" s="111" t="s">
        <v>140</v>
      </c>
      <c r="B263" s="111" t="s">
        <v>65</v>
      </c>
      <c r="C263" s="111" t="s">
        <v>161</v>
      </c>
      <c r="D263" s="111" t="s">
        <v>71</v>
      </c>
      <c r="E263" s="111" t="s">
        <v>101</v>
      </c>
      <c r="F263" s="111" t="s">
        <v>142</v>
      </c>
      <c r="G263" s="111" t="s">
        <v>100</v>
      </c>
      <c r="H263" s="111" t="s">
        <v>96</v>
      </c>
      <c r="I263" s="111">
        <v>21</v>
      </c>
    </row>
    <row r="264" spans="1:9" x14ac:dyDescent="0.25">
      <c r="A264" s="111" t="s">
        <v>140</v>
      </c>
      <c r="B264" s="111" t="s">
        <v>65</v>
      </c>
      <c r="C264" s="111" t="s">
        <v>161</v>
      </c>
      <c r="D264" s="111" t="s">
        <v>71</v>
      </c>
      <c r="E264" s="111" t="s">
        <v>101</v>
      </c>
      <c r="F264" s="111" t="s">
        <v>142</v>
      </c>
      <c r="G264" s="111" t="s">
        <v>100</v>
      </c>
      <c r="H264" s="111" t="s">
        <v>97</v>
      </c>
      <c r="I264" s="111">
        <v>25</v>
      </c>
    </row>
    <row r="265" spans="1:9" x14ac:dyDescent="0.25">
      <c r="A265" s="111" t="s">
        <v>140</v>
      </c>
      <c r="B265" s="111" t="s">
        <v>65</v>
      </c>
      <c r="C265" s="111" t="s">
        <v>161</v>
      </c>
      <c r="D265" s="111" t="s">
        <v>71</v>
      </c>
      <c r="E265" s="111" t="s">
        <v>101</v>
      </c>
      <c r="F265" s="111" t="s">
        <v>142</v>
      </c>
      <c r="G265" s="111" t="s">
        <v>100</v>
      </c>
      <c r="H265" s="111" t="s">
        <v>98</v>
      </c>
      <c r="I265" s="111">
        <v>22</v>
      </c>
    </row>
    <row r="266" spans="1:9" x14ac:dyDescent="0.25">
      <c r="A266" s="111" t="s">
        <v>140</v>
      </c>
      <c r="B266" s="111" t="s">
        <v>65</v>
      </c>
      <c r="C266" s="111" t="s">
        <v>161</v>
      </c>
      <c r="D266" s="111" t="s">
        <v>71</v>
      </c>
      <c r="E266" s="111" t="s">
        <v>101</v>
      </c>
      <c r="F266" s="111" t="s">
        <v>142</v>
      </c>
      <c r="G266" s="111" t="s">
        <v>100</v>
      </c>
      <c r="H266" s="111" t="s">
        <v>99</v>
      </c>
      <c r="I266" s="111">
        <v>14</v>
      </c>
    </row>
    <row r="267" spans="1:9" x14ac:dyDescent="0.25">
      <c r="A267" s="111" t="s">
        <v>140</v>
      </c>
      <c r="B267" s="111" t="s">
        <v>65</v>
      </c>
      <c r="C267" s="111" t="s">
        <v>161</v>
      </c>
      <c r="D267" s="111" t="s">
        <v>71</v>
      </c>
      <c r="E267" s="111" t="s">
        <v>101</v>
      </c>
      <c r="F267" s="111" t="s">
        <v>142</v>
      </c>
      <c r="G267" s="111" t="s">
        <v>143</v>
      </c>
      <c r="H267" s="111" t="s">
        <v>95</v>
      </c>
      <c r="I267" s="111">
        <v>2</v>
      </c>
    </row>
    <row r="268" spans="1:9" x14ac:dyDescent="0.25">
      <c r="A268" s="111" t="s">
        <v>140</v>
      </c>
      <c r="B268" s="111" t="s">
        <v>65</v>
      </c>
      <c r="C268" s="111" t="s">
        <v>161</v>
      </c>
      <c r="D268" s="111" t="s">
        <v>71</v>
      </c>
      <c r="E268" s="111" t="s">
        <v>101</v>
      </c>
      <c r="F268" s="111" t="s">
        <v>142</v>
      </c>
      <c r="G268" s="111" t="s">
        <v>143</v>
      </c>
      <c r="H268" s="111" t="s">
        <v>96</v>
      </c>
      <c r="I268" s="111">
        <v>17</v>
      </c>
    </row>
    <row r="269" spans="1:9" x14ac:dyDescent="0.25">
      <c r="A269" s="111" t="s">
        <v>140</v>
      </c>
      <c r="B269" s="111" t="s">
        <v>65</v>
      </c>
      <c r="C269" s="111" t="s">
        <v>161</v>
      </c>
      <c r="D269" s="111" t="s">
        <v>71</v>
      </c>
      <c r="E269" s="111" t="s">
        <v>101</v>
      </c>
      <c r="F269" s="111" t="s">
        <v>142</v>
      </c>
      <c r="G269" s="111" t="s">
        <v>143</v>
      </c>
      <c r="H269" s="111" t="s">
        <v>97</v>
      </c>
      <c r="I269" s="111">
        <v>13</v>
      </c>
    </row>
    <row r="270" spans="1:9" x14ac:dyDescent="0.25">
      <c r="A270" s="111" t="s">
        <v>140</v>
      </c>
      <c r="B270" s="111" t="s">
        <v>65</v>
      </c>
      <c r="C270" s="111" t="s">
        <v>161</v>
      </c>
      <c r="D270" s="111" t="s">
        <v>71</v>
      </c>
      <c r="E270" s="111" t="s">
        <v>101</v>
      </c>
      <c r="F270" s="111" t="s">
        <v>142</v>
      </c>
      <c r="G270" s="111" t="s">
        <v>143</v>
      </c>
      <c r="H270" s="111" t="s">
        <v>98</v>
      </c>
      <c r="I270" s="111">
        <v>11</v>
      </c>
    </row>
    <row r="271" spans="1:9" x14ac:dyDescent="0.25">
      <c r="A271" s="111" t="s">
        <v>140</v>
      </c>
      <c r="B271" s="111" t="s">
        <v>65</v>
      </c>
      <c r="C271" s="111" t="s">
        <v>161</v>
      </c>
      <c r="D271" s="111" t="s">
        <v>71</v>
      </c>
      <c r="E271" s="111" t="s">
        <v>101</v>
      </c>
      <c r="F271" s="111" t="s">
        <v>142</v>
      </c>
      <c r="G271" s="111" t="s">
        <v>143</v>
      </c>
      <c r="H271" s="111" t="s">
        <v>99</v>
      </c>
      <c r="I271" s="111">
        <v>9</v>
      </c>
    </row>
    <row r="272" spans="1:9" x14ac:dyDescent="0.25">
      <c r="A272" s="111" t="s">
        <v>140</v>
      </c>
      <c r="B272" s="111" t="s">
        <v>65</v>
      </c>
      <c r="C272" s="111" t="s">
        <v>161</v>
      </c>
      <c r="D272" s="111" t="s">
        <v>71</v>
      </c>
      <c r="E272" s="111" t="s">
        <v>101</v>
      </c>
      <c r="F272" s="111" t="s">
        <v>142</v>
      </c>
      <c r="G272" s="111" t="s">
        <v>75</v>
      </c>
      <c r="H272" s="111" t="s">
        <v>95</v>
      </c>
      <c r="I272" s="111">
        <v>1</v>
      </c>
    </row>
    <row r="273" spans="1:9" x14ac:dyDescent="0.25">
      <c r="A273" s="111" t="s">
        <v>140</v>
      </c>
      <c r="B273" s="111" t="s">
        <v>65</v>
      </c>
      <c r="C273" s="111" t="s">
        <v>161</v>
      </c>
      <c r="D273" s="111" t="s">
        <v>71</v>
      </c>
      <c r="E273" s="111" t="s">
        <v>101</v>
      </c>
      <c r="F273" s="111" t="s">
        <v>142</v>
      </c>
      <c r="G273" s="111" t="s">
        <v>75</v>
      </c>
      <c r="H273" s="111" t="s">
        <v>96</v>
      </c>
      <c r="I273" s="111">
        <v>13</v>
      </c>
    </row>
    <row r="274" spans="1:9" x14ac:dyDescent="0.25">
      <c r="A274" s="111" t="s">
        <v>140</v>
      </c>
      <c r="B274" s="111" t="s">
        <v>65</v>
      </c>
      <c r="C274" s="111" t="s">
        <v>161</v>
      </c>
      <c r="D274" s="111" t="s">
        <v>71</v>
      </c>
      <c r="E274" s="111" t="s">
        <v>101</v>
      </c>
      <c r="F274" s="111" t="s">
        <v>142</v>
      </c>
      <c r="G274" s="111" t="s">
        <v>75</v>
      </c>
      <c r="H274" s="111" t="s">
        <v>97</v>
      </c>
      <c r="I274" s="111">
        <v>9</v>
      </c>
    </row>
    <row r="275" spans="1:9" x14ac:dyDescent="0.25">
      <c r="A275" s="111" t="s">
        <v>140</v>
      </c>
      <c r="B275" s="111" t="s">
        <v>65</v>
      </c>
      <c r="C275" s="111" t="s">
        <v>161</v>
      </c>
      <c r="D275" s="111" t="s">
        <v>71</v>
      </c>
      <c r="E275" s="111" t="s">
        <v>101</v>
      </c>
      <c r="F275" s="111" t="s">
        <v>142</v>
      </c>
      <c r="G275" s="111" t="s">
        <v>75</v>
      </c>
      <c r="H275" s="111" t="s">
        <v>98</v>
      </c>
      <c r="I275" s="111">
        <v>35</v>
      </c>
    </row>
    <row r="276" spans="1:9" x14ac:dyDescent="0.25">
      <c r="A276" s="111" t="s">
        <v>140</v>
      </c>
      <c r="B276" s="111" t="s">
        <v>65</v>
      </c>
      <c r="C276" s="111" t="s">
        <v>161</v>
      </c>
      <c r="D276" s="111" t="s">
        <v>71</v>
      </c>
      <c r="E276" s="111" t="s">
        <v>101</v>
      </c>
      <c r="F276" s="111" t="s">
        <v>142</v>
      </c>
      <c r="G276" s="111" t="s">
        <v>75</v>
      </c>
      <c r="H276" s="111" t="s">
        <v>99</v>
      </c>
      <c r="I276" s="111">
        <v>12</v>
      </c>
    </row>
    <row r="277" spans="1:9" x14ac:dyDescent="0.25">
      <c r="A277" s="111" t="s">
        <v>140</v>
      </c>
      <c r="B277" s="111" t="s">
        <v>17</v>
      </c>
      <c r="C277" s="111" t="s">
        <v>162</v>
      </c>
      <c r="D277" s="111" t="s">
        <v>71</v>
      </c>
      <c r="E277" s="111" t="s">
        <v>101</v>
      </c>
      <c r="F277" s="111" t="s">
        <v>142</v>
      </c>
      <c r="G277" s="111" t="s">
        <v>100</v>
      </c>
      <c r="H277" s="111" t="s">
        <v>95</v>
      </c>
      <c r="I277" s="111">
        <v>1</v>
      </c>
    </row>
    <row r="278" spans="1:9" x14ac:dyDescent="0.25">
      <c r="A278" s="111" t="s">
        <v>140</v>
      </c>
      <c r="B278" s="111" t="s">
        <v>17</v>
      </c>
      <c r="C278" s="111" t="s">
        <v>162</v>
      </c>
      <c r="D278" s="111" t="s">
        <v>71</v>
      </c>
      <c r="E278" s="111" t="s">
        <v>101</v>
      </c>
      <c r="F278" s="111" t="s">
        <v>142</v>
      </c>
      <c r="G278" s="111" t="s">
        <v>100</v>
      </c>
      <c r="H278" s="111" t="s">
        <v>96</v>
      </c>
      <c r="I278" s="111">
        <v>15</v>
      </c>
    </row>
    <row r="279" spans="1:9" x14ac:dyDescent="0.25">
      <c r="A279" s="111" t="s">
        <v>140</v>
      </c>
      <c r="B279" s="111" t="s">
        <v>17</v>
      </c>
      <c r="C279" s="111" t="s">
        <v>162</v>
      </c>
      <c r="D279" s="111" t="s">
        <v>71</v>
      </c>
      <c r="E279" s="111" t="s">
        <v>101</v>
      </c>
      <c r="F279" s="111" t="s">
        <v>142</v>
      </c>
      <c r="G279" s="111" t="s">
        <v>100</v>
      </c>
      <c r="H279" s="111" t="s">
        <v>97</v>
      </c>
      <c r="I279" s="111">
        <v>7</v>
      </c>
    </row>
    <row r="280" spans="1:9" x14ac:dyDescent="0.25">
      <c r="A280" s="111" t="s">
        <v>140</v>
      </c>
      <c r="B280" s="111" t="s">
        <v>17</v>
      </c>
      <c r="C280" s="111" t="s">
        <v>162</v>
      </c>
      <c r="D280" s="111" t="s">
        <v>71</v>
      </c>
      <c r="E280" s="111" t="s">
        <v>101</v>
      </c>
      <c r="F280" s="111" t="s">
        <v>142</v>
      </c>
      <c r="G280" s="111" t="s">
        <v>100</v>
      </c>
      <c r="H280" s="111" t="s">
        <v>98</v>
      </c>
      <c r="I280" s="111">
        <v>9</v>
      </c>
    </row>
    <row r="281" spans="1:9" x14ac:dyDescent="0.25">
      <c r="A281" s="111" t="s">
        <v>140</v>
      </c>
      <c r="B281" s="111" t="s">
        <v>17</v>
      </c>
      <c r="C281" s="111" t="s">
        <v>162</v>
      </c>
      <c r="D281" s="111" t="s">
        <v>71</v>
      </c>
      <c r="E281" s="111" t="s">
        <v>101</v>
      </c>
      <c r="F281" s="111" t="s">
        <v>142</v>
      </c>
      <c r="G281" s="111" t="s">
        <v>100</v>
      </c>
      <c r="H281" s="111" t="s">
        <v>99</v>
      </c>
      <c r="I281" s="111">
        <v>3</v>
      </c>
    </row>
    <row r="282" spans="1:9" x14ac:dyDescent="0.25">
      <c r="A282" s="111" t="s">
        <v>140</v>
      </c>
      <c r="B282" s="111" t="s">
        <v>17</v>
      </c>
      <c r="C282" s="111" t="s">
        <v>162</v>
      </c>
      <c r="D282" s="111" t="s">
        <v>71</v>
      </c>
      <c r="E282" s="111" t="s">
        <v>101</v>
      </c>
      <c r="F282" s="111" t="s">
        <v>142</v>
      </c>
      <c r="G282" s="111" t="s">
        <v>143</v>
      </c>
      <c r="H282" s="111" t="s">
        <v>96</v>
      </c>
      <c r="I282" s="111">
        <v>7</v>
      </c>
    </row>
    <row r="283" spans="1:9" x14ac:dyDescent="0.25">
      <c r="A283" s="111" t="s">
        <v>140</v>
      </c>
      <c r="B283" s="111" t="s">
        <v>17</v>
      </c>
      <c r="C283" s="111" t="s">
        <v>162</v>
      </c>
      <c r="D283" s="111" t="s">
        <v>71</v>
      </c>
      <c r="E283" s="111" t="s">
        <v>101</v>
      </c>
      <c r="F283" s="111" t="s">
        <v>142</v>
      </c>
      <c r="G283" s="111" t="s">
        <v>143</v>
      </c>
      <c r="H283" s="111" t="s">
        <v>97</v>
      </c>
      <c r="I283" s="111">
        <v>2</v>
      </c>
    </row>
    <row r="284" spans="1:9" x14ac:dyDescent="0.25">
      <c r="A284" s="111" t="s">
        <v>140</v>
      </c>
      <c r="B284" s="111" t="s">
        <v>17</v>
      </c>
      <c r="C284" s="111" t="s">
        <v>162</v>
      </c>
      <c r="D284" s="111" t="s">
        <v>71</v>
      </c>
      <c r="E284" s="111" t="s">
        <v>101</v>
      </c>
      <c r="F284" s="111" t="s">
        <v>142</v>
      </c>
      <c r="G284" s="111" t="s">
        <v>143</v>
      </c>
      <c r="H284" s="111" t="s">
        <v>98</v>
      </c>
      <c r="I284" s="111">
        <v>6</v>
      </c>
    </row>
    <row r="285" spans="1:9" x14ac:dyDescent="0.25">
      <c r="A285" s="111" t="s">
        <v>140</v>
      </c>
      <c r="B285" s="111" t="s">
        <v>17</v>
      </c>
      <c r="C285" s="111" t="s">
        <v>162</v>
      </c>
      <c r="D285" s="111" t="s">
        <v>71</v>
      </c>
      <c r="E285" s="111" t="s">
        <v>101</v>
      </c>
      <c r="F285" s="111" t="s">
        <v>142</v>
      </c>
      <c r="G285" s="111" t="s">
        <v>143</v>
      </c>
      <c r="H285" s="111" t="s">
        <v>99</v>
      </c>
      <c r="I285" s="111">
        <v>4</v>
      </c>
    </row>
    <row r="286" spans="1:9" x14ac:dyDescent="0.25">
      <c r="A286" s="111" t="s">
        <v>140</v>
      </c>
      <c r="B286" s="111" t="s">
        <v>17</v>
      </c>
      <c r="C286" s="111" t="s">
        <v>162</v>
      </c>
      <c r="D286" s="111" t="s">
        <v>71</v>
      </c>
      <c r="E286" s="111" t="s">
        <v>101</v>
      </c>
      <c r="F286" s="111" t="s">
        <v>142</v>
      </c>
      <c r="G286" s="111" t="s">
        <v>75</v>
      </c>
      <c r="H286" s="111" t="s">
        <v>96</v>
      </c>
      <c r="I286" s="111">
        <v>2</v>
      </c>
    </row>
    <row r="287" spans="1:9" x14ac:dyDescent="0.25">
      <c r="A287" s="111" t="s">
        <v>140</v>
      </c>
      <c r="B287" s="111" t="s">
        <v>17</v>
      </c>
      <c r="C287" s="111" t="s">
        <v>162</v>
      </c>
      <c r="D287" s="111" t="s">
        <v>71</v>
      </c>
      <c r="E287" s="111" t="s">
        <v>101</v>
      </c>
      <c r="F287" s="111" t="s">
        <v>142</v>
      </c>
      <c r="G287" s="111" t="s">
        <v>75</v>
      </c>
      <c r="H287" s="111" t="s">
        <v>97</v>
      </c>
      <c r="I287" s="111">
        <v>4</v>
      </c>
    </row>
    <row r="288" spans="1:9" x14ac:dyDescent="0.25">
      <c r="A288" s="111" t="s">
        <v>140</v>
      </c>
      <c r="B288" s="111" t="s">
        <v>17</v>
      </c>
      <c r="C288" s="111" t="s">
        <v>162</v>
      </c>
      <c r="D288" s="111" t="s">
        <v>71</v>
      </c>
      <c r="E288" s="111" t="s">
        <v>101</v>
      </c>
      <c r="F288" s="111" t="s">
        <v>142</v>
      </c>
      <c r="G288" s="111" t="s">
        <v>75</v>
      </c>
      <c r="H288" s="111" t="s">
        <v>98</v>
      </c>
      <c r="I288" s="111">
        <v>4</v>
      </c>
    </row>
    <row r="289" spans="1:9" x14ac:dyDescent="0.25">
      <c r="A289" s="111" t="s">
        <v>140</v>
      </c>
      <c r="B289" s="111" t="s">
        <v>17</v>
      </c>
      <c r="C289" s="111" t="s">
        <v>162</v>
      </c>
      <c r="D289" s="111" t="s">
        <v>71</v>
      </c>
      <c r="E289" s="111" t="s">
        <v>101</v>
      </c>
      <c r="F289" s="111" t="s">
        <v>142</v>
      </c>
      <c r="G289" s="111" t="s">
        <v>75</v>
      </c>
      <c r="H289" s="111" t="s">
        <v>99</v>
      </c>
      <c r="I289" s="111">
        <v>2</v>
      </c>
    </row>
    <row r="290" spans="1:9" x14ac:dyDescent="0.25">
      <c r="A290" s="111" t="s">
        <v>140</v>
      </c>
      <c r="B290" s="111" t="s">
        <v>18</v>
      </c>
      <c r="C290" s="111" t="s">
        <v>163</v>
      </c>
      <c r="D290" s="111" t="s">
        <v>71</v>
      </c>
      <c r="E290" s="111" t="s">
        <v>94</v>
      </c>
      <c r="F290" s="111" t="s">
        <v>142</v>
      </c>
      <c r="G290" s="111" t="s">
        <v>215</v>
      </c>
      <c r="H290" s="111" t="s">
        <v>98</v>
      </c>
      <c r="I290" s="111">
        <v>2</v>
      </c>
    </row>
    <row r="291" spans="1:9" x14ac:dyDescent="0.25">
      <c r="A291" s="111" t="s">
        <v>140</v>
      </c>
      <c r="B291" s="111" t="s">
        <v>18</v>
      </c>
      <c r="C291" s="111" t="s">
        <v>163</v>
      </c>
      <c r="D291" s="111" t="s">
        <v>71</v>
      </c>
      <c r="E291" s="111" t="s">
        <v>94</v>
      </c>
      <c r="F291" s="111" t="s">
        <v>142</v>
      </c>
      <c r="G291" s="111" t="s">
        <v>100</v>
      </c>
      <c r="H291" s="111" t="s">
        <v>95</v>
      </c>
      <c r="I291" s="111">
        <v>1</v>
      </c>
    </row>
    <row r="292" spans="1:9" x14ac:dyDescent="0.25">
      <c r="A292" s="111" t="s">
        <v>140</v>
      </c>
      <c r="B292" s="111" t="s">
        <v>18</v>
      </c>
      <c r="C292" s="111" t="s">
        <v>163</v>
      </c>
      <c r="D292" s="111" t="s">
        <v>71</v>
      </c>
      <c r="E292" s="111" t="s">
        <v>94</v>
      </c>
      <c r="F292" s="111" t="s">
        <v>142</v>
      </c>
      <c r="G292" s="111" t="s">
        <v>100</v>
      </c>
      <c r="H292" s="111" t="s">
        <v>96</v>
      </c>
      <c r="I292" s="111">
        <v>8</v>
      </c>
    </row>
    <row r="293" spans="1:9" x14ac:dyDescent="0.25">
      <c r="A293" s="111" t="s">
        <v>140</v>
      </c>
      <c r="B293" s="111" t="s">
        <v>18</v>
      </c>
      <c r="C293" s="111" t="s">
        <v>163</v>
      </c>
      <c r="D293" s="111" t="s">
        <v>71</v>
      </c>
      <c r="E293" s="111" t="s">
        <v>94</v>
      </c>
      <c r="F293" s="111" t="s">
        <v>142</v>
      </c>
      <c r="G293" s="111" t="s">
        <v>100</v>
      </c>
      <c r="H293" s="111" t="s">
        <v>97</v>
      </c>
      <c r="I293" s="111">
        <v>7</v>
      </c>
    </row>
    <row r="294" spans="1:9" x14ac:dyDescent="0.25">
      <c r="A294" s="111" t="s">
        <v>140</v>
      </c>
      <c r="B294" s="111" t="s">
        <v>18</v>
      </c>
      <c r="C294" s="111" t="s">
        <v>163</v>
      </c>
      <c r="D294" s="111" t="s">
        <v>71</v>
      </c>
      <c r="E294" s="111" t="s">
        <v>94</v>
      </c>
      <c r="F294" s="111" t="s">
        <v>142</v>
      </c>
      <c r="G294" s="111" t="s">
        <v>100</v>
      </c>
      <c r="H294" s="111" t="s">
        <v>98</v>
      </c>
      <c r="I294" s="111">
        <v>5</v>
      </c>
    </row>
    <row r="295" spans="1:9" x14ac:dyDescent="0.25">
      <c r="A295" s="111" t="s">
        <v>140</v>
      </c>
      <c r="B295" s="111" t="s">
        <v>18</v>
      </c>
      <c r="C295" s="111" t="s">
        <v>163</v>
      </c>
      <c r="D295" s="111" t="s">
        <v>71</v>
      </c>
      <c r="E295" s="111" t="s">
        <v>94</v>
      </c>
      <c r="F295" s="111" t="s">
        <v>142</v>
      </c>
      <c r="G295" s="111" t="s">
        <v>100</v>
      </c>
      <c r="H295" s="111" t="s">
        <v>99</v>
      </c>
      <c r="I295" s="111">
        <v>2</v>
      </c>
    </row>
    <row r="296" spans="1:9" x14ac:dyDescent="0.25">
      <c r="A296" s="111" t="s">
        <v>140</v>
      </c>
      <c r="B296" s="111" t="s">
        <v>18</v>
      </c>
      <c r="C296" s="111" t="s">
        <v>163</v>
      </c>
      <c r="D296" s="111" t="s">
        <v>71</v>
      </c>
      <c r="E296" s="111" t="s">
        <v>94</v>
      </c>
      <c r="F296" s="111" t="s">
        <v>142</v>
      </c>
      <c r="G296" s="111" t="s">
        <v>143</v>
      </c>
      <c r="H296" s="111" t="s">
        <v>95</v>
      </c>
      <c r="I296" s="111">
        <v>1</v>
      </c>
    </row>
    <row r="297" spans="1:9" x14ac:dyDescent="0.25">
      <c r="A297" s="111" t="s">
        <v>140</v>
      </c>
      <c r="B297" s="111" t="s">
        <v>18</v>
      </c>
      <c r="C297" s="111" t="s">
        <v>163</v>
      </c>
      <c r="D297" s="111" t="s">
        <v>71</v>
      </c>
      <c r="E297" s="111" t="s">
        <v>94</v>
      </c>
      <c r="F297" s="111" t="s">
        <v>142</v>
      </c>
      <c r="G297" s="111" t="s">
        <v>143</v>
      </c>
      <c r="H297" s="111" t="s">
        <v>96</v>
      </c>
      <c r="I297" s="111">
        <v>3</v>
      </c>
    </row>
    <row r="298" spans="1:9" x14ac:dyDescent="0.25">
      <c r="A298" s="111" t="s">
        <v>140</v>
      </c>
      <c r="B298" s="111" t="s">
        <v>18</v>
      </c>
      <c r="C298" s="111" t="s">
        <v>163</v>
      </c>
      <c r="D298" s="111" t="s">
        <v>71</v>
      </c>
      <c r="E298" s="111" t="s">
        <v>94</v>
      </c>
      <c r="F298" s="111" t="s">
        <v>142</v>
      </c>
      <c r="G298" s="111" t="s">
        <v>143</v>
      </c>
      <c r="H298" s="111" t="s">
        <v>97</v>
      </c>
      <c r="I298" s="111">
        <v>4</v>
      </c>
    </row>
    <row r="299" spans="1:9" x14ac:dyDescent="0.25">
      <c r="A299" s="111" t="s">
        <v>140</v>
      </c>
      <c r="B299" s="111" t="s">
        <v>18</v>
      </c>
      <c r="C299" s="111" t="s">
        <v>163</v>
      </c>
      <c r="D299" s="111" t="s">
        <v>71</v>
      </c>
      <c r="E299" s="111" t="s">
        <v>94</v>
      </c>
      <c r="F299" s="111" t="s">
        <v>142</v>
      </c>
      <c r="G299" s="111" t="s">
        <v>143</v>
      </c>
      <c r="H299" s="111" t="s">
        <v>98</v>
      </c>
      <c r="I299" s="111">
        <v>3</v>
      </c>
    </row>
    <row r="300" spans="1:9" x14ac:dyDescent="0.25">
      <c r="A300" s="111" t="s">
        <v>140</v>
      </c>
      <c r="B300" s="111" t="s">
        <v>18</v>
      </c>
      <c r="C300" s="111" t="s">
        <v>163</v>
      </c>
      <c r="D300" s="111" t="s">
        <v>71</v>
      </c>
      <c r="E300" s="111" t="s">
        <v>94</v>
      </c>
      <c r="F300" s="111" t="s">
        <v>142</v>
      </c>
      <c r="G300" s="111" t="s">
        <v>143</v>
      </c>
      <c r="H300" s="111" t="s">
        <v>99</v>
      </c>
      <c r="I300" s="111">
        <v>9</v>
      </c>
    </row>
    <row r="301" spans="1:9" x14ac:dyDescent="0.25">
      <c r="A301" s="111" t="s">
        <v>140</v>
      </c>
      <c r="B301" s="111" t="s">
        <v>18</v>
      </c>
      <c r="C301" s="111" t="s">
        <v>163</v>
      </c>
      <c r="D301" s="111" t="s">
        <v>71</v>
      </c>
      <c r="E301" s="111" t="s">
        <v>94</v>
      </c>
      <c r="F301" s="111" t="s">
        <v>142</v>
      </c>
      <c r="G301" s="111" t="s">
        <v>75</v>
      </c>
      <c r="H301" s="111" t="s">
        <v>95</v>
      </c>
      <c r="I301" s="111">
        <v>5</v>
      </c>
    </row>
    <row r="302" spans="1:9" x14ac:dyDescent="0.25">
      <c r="A302" s="111" t="s">
        <v>140</v>
      </c>
      <c r="B302" s="111" t="s">
        <v>18</v>
      </c>
      <c r="C302" s="111" t="s">
        <v>163</v>
      </c>
      <c r="D302" s="111" t="s">
        <v>71</v>
      </c>
      <c r="E302" s="111" t="s">
        <v>94</v>
      </c>
      <c r="F302" s="111" t="s">
        <v>142</v>
      </c>
      <c r="G302" s="111" t="s">
        <v>75</v>
      </c>
      <c r="H302" s="111" t="s">
        <v>96</v>
      </c>
      <c r="I302" s="111">
        <v>6</v>
      </c>
    </row>
    <row r="303" spans="1:9" x14ac:dyDescent="0.25">
      <c r="A303" s="111" t="s">
        <v>140</v>
      </c>
      <c r="B303" s="111" t="s">
        <v>18</v>
      </c>
      <c r="C303" s="111" t="s">
        <v>163</v>
      </c>
      <c r="D303" s="111" t="s">
        <v>71</v>
      </c>
      <c r="E303" s="111" t="s">
        <v>94</v>
      </c>
      <c r="F303" s="111" t="s">
        <v>142</v>
      </c>
      <c r="G303" s="111" t="s">
        <v>75</v>
      </c>
      <c r="H303" s="111" t="s">
        <v>97</v>
      </c>
      <c r="I303" s="111">
        <v>3</v>
      </c>
    </row>
    <row r="304" spans="1:9" x14ac:dyDescent="0.25">
      <c r="A304" s="111" t="s">
        <v>140</v>
      </c>
      <c r="B304" s="111" t="s">
        <v>18</v>
      </c>
      <c r="C304" s="111" t="s">
        <v>163</v>
      </c>
      <c r="D304" s="111" t="s">
        <v>71</v>
      </c>
      <c r="E304" s="111" t="s">
        <v>94</v>
      </c>
      <c r="F304" s="111" t="s">
        <v>142</v>
      </c>
      <c r="G304" s="111" t="s">
        <v>75</v>
      </c>
      <c r="H304" s="111" t="s">
        <v>98</v>
      </c>
      <c r="I304" s="111">
        <v>12</v>
      </c>
    </row>
    <row r="305" spans="1:9" x14ac:dyDescent="0.25">
      <c r="A305" s="111" t="s">
        <v>140</v>
      </c>
      <c r="B305" s="111" t="s">
        <v>18</v>
      </c>
      <c r="C305" s="111" t="s">
        <v>163</v>
      </c>
      <c r="D305" s="111" t="s">
        <v>71</v>
      </c>
      <c r="E305" s="111" t="s">
        <v>94</v>
      </c>
      <c r="F305" s="111" t="s">
        <v>142</v>
      </c>
      <c r="G305" s="111" t="s">
        <v>75</v>
      </c>
      <c r="H305" s="111" t="s">
        <v>99</v>
      </c>
      <c r="I305" s="111">
        <v>1</v>
      </c>
    </row>
    <row r="306" spans="1:9" x14ac:dyDescent="0.25">
      <c r="A306" s="111" t="s">
        <v>140</v>
      </c>
      <c r="B306" s="111" t="s">
        <v>19</v>
      </c>
      <c r="C306" s="111" t="s">
        <v>164</v>
      </c>
      <c r="D306" s="111" t="s">
        <v>71</v>
      </c>
      <c r="E306" s="111" t="s">
        <v>101</v>
      </c>
      <c r="F306" s="111" t="s">
        <v>142</v>
      </c>
      <c r="G306" s="111" t="s">
        <v>215</v>
      </c>
      <c r="H306" s="111" t="s">
        <v>98</v>
      </c>
      <c r="I306" s="111">
        <v>2</v>
      </c>
    </row>
    <row r="307" spans="1:9" x14ac:dyDescent="0.25">
      <c r="A307" s="111" t="s">
        <v>140</v>
      </c>
      <c r="B307" s="111" t="s">
        <v>19</v>
      </c>
      <c r="C307" s="111" t="s">
        <v>164</v>
      </c>
      <c r="D307" s="111" t="s">
        <v>71</v>
      </c>
      <c r="E307" s="111" t="s">
        <v>101</v>
      </c>
      <c r="F307" s="111" t="s">
        <v>142</v>
      </c>
      <c r="G307" s="111" t="s">
        <v>215</v>
      </c>
      <c r="H307" s="111" t="s">
        <v>99</v>
      </c>
      <c r="I307" s="111">
        <v>1</v>
      </c>
    </row>
    <row r="308" spans="1:9" x14ac:dyDescent="0.25">
      <c r="A308" s="111" t="s">
        <v>140</v>
      </c>
      <c r="B308" s="111" t="s">
        <v>19</v>
      </c>
      <c r="C308" s="111" t="s">
        <v>164</v>
      </c>
      <c r="D308" s="111" t="s">
        <v>71</v>
      </c>
      <c r="E308" s="111" t="s">
        <v>101</v>
      </c>
      <c r="F308" s="111" t="s">
        <v>142</v>
      </c>
      <c r="G308" s="111" t="s">
        <v>100</v>
      </c>
      <c r="H308" s="111" t="s">
        <v>95</v>
      </c>
      <c r="I308" s="111">
        <v>2</v>
      </c>
    </row>
    <row r="309" spans="1:9" x14ac:dyDescent="0.25">
      <c r="A309" s="111" t="s">
        <v>140</v>
      </c>
      <c r="B309" s="111" t="s">
        <v>19</v>
      </c>
      <c r="C309" s="111" t="s">
        <v>164</v>
      </c>
      <c r="D309" s="111" t="s">
        <v>71</v>
      </c>
      <c r="E309" s="111" t="s">
        <v>101</v>
      </c>
      <c r="F309" s="111" t="s">
        <v>142</v>
      </c>
      <c r="G309" s="111" t="s">
        <v>100</v>
      </c>
      <c r="H309" s="111" t="s">
        <v>96</v>
      </c>
      <c r="I309" s="111">
        <v>10</v>
      </c>
    </row>
    <row r="310" spans="1:9" x14ac:dyDescent="0.25">
      <c r="A310" s="111" t="s">
        <v>140</v>
      </c>
      <c r="B310" s="111" t="s">
        <v>19</v>
      </c>
      <c r="C310" s="111" t="s">
        <v>164</v>
      </c>
      <c r="D310" s="111" t="s">
        <v>71</v>
      </c>
      <c r="E310" s="111" t="s">
        <v>101</v>
      </c>
      <c r="F310" s="111" t="s">
        <v>142</v>
      </c>
      <c r="G310" s="111" t="s">
        <v>100</v>
      </c>
      <c r="H310" s="111" t="s">
        <v>97</v>
      </c>
      <c r="I310" s="111">
        <v>6</v>
      </c>
    </row>
    <row r="311" spans="1:9" x14ac:dyDescent="0.25">
      <c r="A311" s="111" t="s">
        <v>140</v>
      </c>
      <c r="B311" s="111" t="s">
        <v>19</v>
      </c>
      <c r="C311" s="111" t="s">
        <v>164</v>
      </c>
      <c r="D311" s="111" t="s">
        <v>71</v>
      </c>
      <c r="E311" s="111" t="s">
        <v>101</v>
      </c>
      <c r="F311" s="111" t="s">
        <v>142</v>
      </c>
      <c r="G311" s="111" t="s">
        <v>100</v>
      </c>
      <c r="H311" s="111" t="s">
        <v>98</v>
      </c>
      <c r="I311" s="111">
        <v>3</v>
      </c>
    </row>
    <row r="312" spans="1:9" x14ac:dyDescent="0.25">
      <c r="A312" s="111" t="s">
        <v>140</v>
      </c>
      <c r="B312" s="111" t="s">
        <v>19</v>
      </c>
      <c r="C312" s="111" t="s">
        <v>164</v>
      </c>
      <c r="D312" s="111" t="s">
        <v>71</v>
      </c>
      <c r="E312" s="111" t="s">
        <v>101</v>
      </c>
      <c r="F312" s="111" t="s">
        <v>142</v>
      </c>
      <c r="G312" s="111" t="s">
        <v>100</v>
      </c>
      <c r="H312" s="111" t="s">
        <v>99</v>
      </c>
      <c r="I312" s="111">
        <v>10</v>
      </c>
    </row>
    <row r="313" spans="1:9" x14ac:dyDescent="0.25">
      <c r="A313" s="111" t="s">
        <v>140</v>
      </c>
      <c r="B313" s="111" t="s">
        <v>19</v>
      </c>
      <c r="C313" s="111" t="s">
        <v>164</v>
      </c>
      <c r="D313" s="111" t="s">
        <v>71</v>
      </c>
      <c r="E313" s="111" t="s">
        <v>101</v>
      </c>
      <c r="F313" s="111" t="s">
        <v>142</v>
      </c>
      <c r="G313" s="111" t="s">
        <v>100</v>
      </c>
      <c r="H313" s="111" t="s">
        <v>70</v>
      </c>
      <c r="I313" s="111">
        <v>1</v>
      </c>
    </row>
    <row r="314" spans="1:9" x14ac:dyDescent="0.25">
      <c r="A314" s="111" t="s">
        <v>140</v>
      </c>
      <c r="B314" s="111" t="s">
        <v>19</v>
      </c>
      <c r="C314" s="111" t="s">
        <v>164</v>
      </c>
      <c r="D314" s="111" t="s">
        <v>71</v>
      </c>
      <c r="E314" s="111" t="s">
        <v>101</v>
      </c>
      <c r="F314" s="111" t="s">
        <v>142</v>
      </c>
      <c r="G314" s="111" t="s">
        <v>143</v>
      </c>
      <c r="H314" s="111" t="s">
        <v>96</v>
      </c>
      <c r="I314" s="111">
        <v>1</v>
      </c>
    </row>
    <row r="315" spans="1:9" x14ac:dyDescent="0.25">
      <c r="A315" s="111" t="s">
        <v>140</v>
      </c>
      <c r="B315" s="111" t="s">
        <v>19</v>
      </c>
      <c r="C315" s="111" t="s">
        <v>164</v>
      </c>
      <c r="D315" s="111" t="s">
        <v>71</v>
      </c>
      <c r="E315" s="111" t="s">
        <v>101</v>
      </c>
      <c r="F315" s="111" t="s">
        <v>142</v>
      </c>
      <c r="G315" s="111" t="s">
        <v>143</v>
      </c>
      <c r="H315" s="111" t="s">
        <v>97</v>
      </c>
      <c r="I315" s="111">
        <v>3</v>
      </c>
    </row>
    <row r="316" spans="1:9" x14ac:dyDescent="0.25">
      <c r="A316" s="111" t="s">
        <v>140</v>
      </c>
      <c r="B316" s="111" t="s">
        <v>19</v>
      </c>
      <c r="C316" s="111" t="s">
        <v>164</v>
      </c>
      <c r="D316" s="111" t="s">
        <v>71</v>
      </c>
      <c r="E316" s="111" t="s">
        <v>101</v>
      </c>
      <c r="F316" s="111" t="s">
        <v>142</v>
      </c>
      <c r="G316" s="111" t="s">
        <v>143</v>
      </c>
      <c r="H316" s="111" t="s">
        <v>98</v>
      </c>
      <c r="I316" s="111">
        <v>4</v>
      </c>
    </row>
    <row r="317" spans="1:9" x14ac:dyDescent="0.25">
      <c r="A317" s="111" t="s">
        <v>140</v>
      </c>
      <c r="B317" s="111" t="s">
        <v>19</v>
      </c>
      <c r="C317" s="111" t="s">
        <v>164</v>
      </c>
      <c r="D317" s="111" t="s">
        <v>71</v>
      </c>
      <c r="E317" s="111" t="s">
        <v>101</v>
      </c>
      <c r="F317" s="111" t="s">
        <v>142</v>
      </c>
      <c r="G317" s="111" t="s">
        <v>143</v>
      </c>
      <c r="H317" s="111" t="s">
        <v>99</v>
      </c>
      <c r="I317" s="111">
        <v>6</v>
      </c>
    </row>
    <row r="318" spans="1:9" x14ac:dyDescent="0.25">
      <c r="A318" s="111" t="s">
        <v>140</v>
      </c>
      <c r="B318" s="111" t="s">
        <v>19</v>
      </c>
      <c r="C318" s="111" t="s">
        <v>164</v>
      </c>
      <c r="D318" s="111" t="s">
        <v>71</v>
      </c>
      <c r="E318" s="111" t="s">
        <v>101</v>
      </c>
      <c r="F318" s="111" t="s">
        <v>142</v>
      </c>
      <c r="G318" s="111" t="s">
        <v>75</v>
      </c>
      <c r="H318" s="111" t="s">
        <v>96</v>
      </c>
      <c r="I318" s="111">
        <v>5</v>
      </c>
    </row>
    <row r="319" spans="1:9" x14ac:dyDescent="0.25">
      <c r="A319" s="111" t="s">
        <v>140</v>
      </c>
      <c r="B319" s="111" t="s">
        <v>19</v>
      </c>
      <c r="C319" s="111" t="s">
        <v>164</v>
      </c>
      <c r="D319" s="111" t="s">
        <v>71</v>
      </c>
      <c r="E319" s="111" t="s">
        <v>101</v>
      </c>
      <c r="F319" s="111" t="s">
        <v>142</v>
      </c>
      <c r="G319" s="111" t="s">
        <v>75</v>
      </c>
      <c r="H319" s="111" t="s">
        <v>97</v>
      </c>
      <c r="I319" s="111">
        <v>3</v>
      </c>
    </row>
    <row r="320" spans="1:9" x14ac:dyDescent="0.25">
      <c r="A320" s="111" t="s">
        <v>140</v>
      </c>
      <c r="B320" s="111" t="s">
        <v>19</v>
      </c>
      <c r="C320" s="111" t="s">
        <v>164</v>
      </c>
      <c r="D320" s="111" t="s">
        <v>71</v>
      </c>
      <c r="E320" s="111" t="s">
        <v>101</v>
      </c>
      <c r="F320" s="111" t="s">
        <v>142</v>
      </c>
      <c r="G320" s="111" t="s">
        <v>75</v>
      </c>
      <c r="H320" s="111" t="s">
        <v>98</v>
      </c>
      <c r="I320" s="111">
        <v>15</v>
      </c>
    </row>
    <row r="321" spans="1:9" x14ac:dyDescent="0.25">
      <c r="A321" s="111" t="s">
        <v>140</v>
      </c>
      <c r="B321" s="111" t="s">
        <v>19</v>
      </c>
      <c r="C321" s="111" t="s">
        <v>164</v>
      </c>
      <c r="D321" s="111" t="s">
        <v>71</v>
      </c>
      <c r="E321" s="111" t="s">
        <v>101</v>
      </c>
      <c r="F321" s="111" t="s">
        <v>142</v>
      </c>
      <c r="G321" s="111" t="s">
        <v>75</v>
      </c>
      <c r="H321" s="111" t="s">
        <v>99</v>
      </c>
      <c r="I321" s="111">
        <v>7</v>
      </c>
    </row>
    <row r="322" spans="1:9" x14ac:dyDescent="0.25">
      <c r="A322" s="111" t="s">
        <v>140</v>
      </c>
      <c r="B322" s="111" t="s">
        <v>69</v>
      </c>
      <c r="C322" s="111" t="s">
        <v>165</v>
      </c>
      <c r="D322" s="111" t="s">
        <v>71</v>
      </c>
      <c r="E322" s="111" t="s">
        <v>102</v>
      </c>
      <c r="F322" s="111" t="s">
        <v>142</v>
      </c>
      <c r="G322" s="111" t="s">
        <v>100</v>
      </c>
      <c r="H322" s="111" t="s">
        <v>95</v>
      </c>
      <c r="I322" s="111">
        <v>1</v>
      </c>
    </row>
    <row r="323" spans="1:9" x14ac:dyDescent="0.25">
      <c r="A323" s="111" t="s">
        <v>140</v>
      </c>
      <c r="B323" s="111" t="s">
        <v>69</v>
      </c>
      <c r="C323" s="111" t="s">
        <v>165</v>
      </c>
      <c r="D323" s="111" t="s">
        <v>71</v>
      </c>
      <c r="E323" s="111" t="s">
        <v>102</v>
      </c>
      <c r="F323" s="111" t="s">
        <v>142</v>
      </c>
      <c r="G323" s="111" t="s">
        <v>100</v>
      </c>
      <c r="H323" s="111" t="s">
        <v>98</v>
      </c>
      <c r="I323" s="111">
        <v>1</v>
      </c>
    </row>
    <row r="324" spans="1:9" x14ac:dyDescent="0.25">
      <c r="A324" s="111" t="s">
        <v>140</v>
      </c>
      <c r="B324" s="111" t="s">
        <v>69</v>
      </c>
      <c r="C324" s="111" t="s">
        <v>165</v>
      </c>
      <c r="D324" s="111" t="s">
        <v>71</v>
      </c>
      <c r="E324" s="111" t="s">
        <v>102</v>
      </c>
      <c r="F324" s="111" t="s">
        <v>142</v>
      </c>
      <c r="G324" s="111" t="s">
        <v>100</v>
      </c>
      <c r="H324" s="111" t="s">
        <v>99</v>
      </c>
      <c r="I324" s="111">
        <v>3</v>
      </c>
    </row>
    <row r="325" spans="1:9" x14ac:dyDescent="0.25">
      <c r="A325" s="111" t="s">
        <v>140</v>
      </c>
      <c r="B325" s="111" t="s">
        <v>21</v>
      </c>
      <c r="C325" s="111" t="s">
        <v>166</v>
      </c>
      <c r="D325" s="111" t="s">
        <v>71</v>
      </c>
      <c r="E325" s="111" t="s">
        <v>101</v>
      </c>
      <c r="F325" s="111" t="s">
        <v>142</v>
      </c>
      <c r="G325" s="111" t="s">
        <v>215</v>
      </c>
      <c r="H325" s="111" t="s">
        <v>95</v>
      </c>
      <c r="I325" s="111">
        <v>1</v>
      </c>
    </row>
    <row r="326" spans="1:9" x14ac:dyDescent="0.25">
      <c r="A326" s="111" t="s">
        <v>140</v>
      </c>
      <c r="B326" s="111" t="s">
        <v>21</v>
      </c>
      <c r="C326" s="111" t="s">
        <v>166</v>
      </c>
      <c r="D326" s="111" t="s">
        <v>71</v>
      </c>
      <c r="E326" s="111" t="s">
        <v>101</v>
      </c>
      <c r="F326" s="111" t="s">
        <v>142</v>
      </c>
      <c r="G326" s="111" t="s">
        <v>215</v>
      </c>
      <c r="H326" s="111" t="s">
        <v>96</v>
      </c>
      <c r="I326" s="111">
        <v>2</v>
      </c>
    </row>
    <row r="327" spans="1:9" x14ac:dyDescent="0.25">
      <c r="A327" s="111" t="s">
        <v>140</v>
      </c>
      <c r="B327" s="111" t="s">
        <v>21</v>
      </c>
      <c r="C327" s="111" t="s">
        <v>166</v>
      </c>
      <c r="D327" s="111" t="s">
        <v>71</v>
      </c>
      <c r="E327" s="111" t="s">
        <v>101</v>
      </c>
      <c r="F327" s="111" t="s">
        <v>142</v>
      </c>
      <c r="G327" s="111" t="s">
        <v>215</v>
      </c>
      <c r="H327" s="111" t="s">
        <v>97</v>
      </c>
      <c r="I327" s="111">
        <v>1</v>
      </c>
    </row>
    <row r="328" spans="1:9" x14ac:dyDescent="0.25">
      <c r="A328" s="111" t="s">
        <v>140</v>
      </c>
      <c r="B328" s="111" t="s">
        <v>21</v>
      </c>
      <c r="C328" s="111" t="s">
        <v>166</v>
      </c>
      <c r="D328" s="111" t="s">
        <v>71</v>
      </c>
      <c r="E328" s="111" t="s">
        <v>101</v>
      </c>
      <c r="F328" s="111" t="s">
        <v>142</v>
      </c>
      <c r="G328" s="111" t="s">
        <v>100</v>
      </c>
      <c r="H328" s="111" t="s">
        <v>95</v>
      </c>
      <c r="I328" s="111">
        <v>6</v>
      </c>
    </row>
    <row r="329" spans="1:9" x14ac:dyDescent="0.25">
      <c r="A329" s="111" t="s">
        <v>140</v>
      </c>
      <c r="B329" s="111" t="s">
        <v>21</v>
      </c>
      <c r="C329" s="111" t="s">
        <v>166</v>
      </c>
      <c r="D329" s="111" t="s">
        <v>71</v>
      </c>
      <c r="E329" s="111" t="s">
        <v>101</v>
      </c>
      <c r="F329" s="111" t="s">
        <v>142</v>
      </c>
      <c r="G329" s="111" t="s">
        <v>100</v>
      </c>
      <c r="H329" s="111" t="s">
        <v>96</v>
      </c>
      <c r="I329" s="111">
        <v>7</v>
      </c>
    </row>
    <row r="330" spans="1:9" x14ac:dyDescent="0.25">
      <c r="A330" s="111" t="s">
        <v>140</v>
      </c>
      <c r="B330" s="111" t="s">
        <v>21</v>
      </c>
      <c r="C330" s="111" t="s">
        <v>166</v>
      </c>
      <c r="D330" s="111" t="s">
        <v>71</v>
      </c>
      <c r="E330" s="111" t="s">
        <v>101</v>
      </c>
      <c r="F330" s="111" t="s">
        <v>142</v>
      </c>
      <c r="G330" s="111" t="s">
        <v>100</v>
      </c>
      <c r="H330" s="111" t="s">
        <v>97</v>
      </c>
      <c r="I330" s="111">
        <v>15</v>
      </c>
    </row>
    <row r="331" spans="1:9" x14ac:dyDescent="0.25">
      <c r="A331" s="111" t="s">
        <v>140</v>
      </c>
      <c r="B331" s="111" t="s">
        <v>21</v>
      </c>
      <c r="C331" s="111" t="s">
        <v>166</v>
      </c>
      <c r="D331" s="111" t="s">
        <v>71</v>
      </c>
      <c r="E331" s="111" t="s">
        <v>101</v>
      </c>
      <c r="F331" s="111" t="s">
        <v>142</v>
      </c>
      <c r="G331" s="111" t="s">
        <v>100</v>
      </c>
      <c r="H331" s="111" t="s">
        <v>98</v>
      </c>
      <c r="I331" s="111">
        <v>6</v>
      </c>
    </row>
    <row r="332" spans="1:9" x14ac:dyDescent="0.25">
      <c r="A332" s="111" t="s">
        <v>140</v>
      </c>
      <c r="B332" s="111" t="s">
        <v>21</v>
      </c>
      <c r="C332" s="111" t="s">
        <v>166</v>
      </c>
      <c r="D332" s="111" t="s">
        <v>71</v>
      </c>
      <c r="E332" s="111" t="s">
        <v>101</v>
      </c>
      <c r="F332" s="111" t="s">
        <v>142</v>
      </c>
      <c r="G332" s="111" t="s">
        <v>100</v>
      </c>
      <c r="H332" s="111" t="s">
        <v>99</v>
      </c>
      <c r="I332" s="111">
        <v>6</v>
      </c>
    </row>
    <row r="333" spans="1:9" x14ac:dyDescent="0.25">
      <c r="A333" s="111" t="s">
        <v>140</v>
      </c>
      <c r="B333" s="111" t="s">
        <v>21</v>
      </c>
      <c r="C333" s="111" t="s">
        <v>166</v>
      </c>
      <c r="D333" s="111" t="s">
        <v>71</v>
      </c>
      <c r="E333" s="111" t="s">
        <v>101</v>
      </c>
      <c r="F333" s="111" t="s">
        <v>142</v>
      </c>
      <c r="G333" s="111" t="s">
        <v>143</v>
      </c>
      <c r="H333" s="111" t="s">
        <v>95</v>
      </c>
      <c r="I333" s="111">
        <v>3</v>
      </c>
    </row>
    <row r="334" spans="1:9" x14ac:dyDescent="0.25">
      <c r="A334" s="111" t="s">
        <v>140</v>
      </c>
      <c r="B334" s="111" t="s">
        <v>21</v>
      </c>
      <c r="C334" s="111" t="s">
        <v>166</v>
      </c>
      <c r="D334" s="111" t="s">
        <v>71</v>
      </c>
      <c r="E334" s="111" t="s">
        <v>101</v>
      </c>
      <c r="F334" s="111" t="s">
        <v>142</v>
      </c>
      <c r="G334" s="111" t="s">
        <v>143</v>
      </c>
      <c r="H334" s="111" t="s">
        <v>96</v>
      </c>
      <c r="I334" s="111">
        <v>10</v>
      </c>
    </row>
    <row r="335" spans="1:9" x14ac:dyDescent="0.25">
      <c r="A335" s="111" t="s">
        <v>140</v>
      </c>
      <c r="B335" s="111" t="s">
        <v>21</v>
      </c>
      <c r="C335" s="111" t="s">
        <v>166</v>
      </c>
      <c r="D335" s="111" t="s">
        <v>71</v>
      </c>
      <c r="E335" s="111" t="s">
        <v>101</v>
      </c>
      <c r="F335" s="111" t="s">
        <v>142</v>
      </c>
      <c r="G335" s="111" t="s">
        <v>143</v>
      </c>
      <c r="H335" s="111" t="s">
        <v>97</v>
      </c>
      <c r="I335" s="111">
        <v>14</v>
      </c>
    </row>
    <row r="336" spans="1:9" x14ac:dyDescent="0.25">
      <c r="A336" s="111" t="s">
        <v>140</v>
      </c>
      <c r="B336" s="111" t="s">
        <v>21</v>
      </c>
      <c r="C336" s="111" t="s">
        <v>166</v>
      </c>
      <c r="D336" s="111" t="s">
        <v>71</v>
      </c>
      <c r="E336" s="111" t="s">
        <v>101</v>
      </c>
      <c r="F336" s="111" t="s">
        <v>142</v>
      </c>
      <c r="G336" s="111" t="s">
        <v>143</v>
      </c>
      <c r="H336" s="111" t="s">
        <v>98</v>
      </c>
      <c r="I336" s="111">
        <v>12</v>
      </c>
    </row>
    <row r="337" spans="1:9" x14ac:dyDescent="0.25">
      <c r="A337" s="111" t="s">
        <v>140</v>
      </c>
      <c r="B337" s="111" t="s">
        <v>21</v>
      </c>
      <c r="C337" s="111" t="s">
        <v>166</v>
      </c>
      <c r="D337" s="111" t="s">
        <v>71</v>
      </c>
      <c r="E337" s="111" t="s">
        <v>101</v>
      </c>
      <c r="F337" s="111" t="s">
        <v>142</v>
      </c>
      <c r="G337" s="111" t="s">
        <v>143</v>
      </c>
      <c r="H337" s="111" t="s">
        <v>99</v>
      </c>
      <c r="I337" s="111">
        <v>21</v>
      </c>
    </row>
    <row r="338" spans="1:9" x14ac:dyDescent="0.25">
      <c r="A338" s="111" t="s">
        <v>140</v>
      </c>
      <c r="B338" s="111" t="s">
        <v>21</v>
      </c>
      <c r="C338" s="111" t="s">
        <v>166</v>
      </c>
      <c r="D338" s="111" t="s">
        <v>71</v>
      </c>
      <c r="E338" s="111" t="s">
        <v>101</v>
      </c>
      <c r="F338" s="111" t="s">
        <v>142</v>
      </c>
      <c r="G338" s="111" t="s">
        <v>75</v>
      </c>
      <c r="H338" s="111" t="s">
        <v>95</v>
      </c>
      <c r="I338" s="111">
        <v>1</v>
      </c>
    </row>
    <row r="339" spans="1:9" x14ac:dyDescent="0.25">
      <c r="A339" s="111" t="s">
        <v>140</v>
      </c>
      <c r="B339" s="111" t="s">
        <v>21</v>
      </c>
      <c r="C339" s="111" t="s">
        <v>166</v>
      </c>
      <c r="D339" s="111" t="s">
        <v>71</v>
      </c>
      <c r="E339" s="111" t="s">
        <v>101</v>
      </c>
      <c r="F339" s="111" t="s">
        <v>142</v>
      </c>
      <c r="G339" s="111" t="s">
        <v>75</v>
      </c>
      <c r="H339" s="111" t="s">
        <v>96</v>
      </c>
      <c r="I339" s="111">
        <v>8</v>
      </c>
    </row>
    <row r="340" spans="1:9" x14ac:dyDescent="0.25">
      <c r="A340" s="111" t="s">
        <v>140</v>
      </c>
      <c r="B340" s="111" t="s">
        <v>21</v>
      </c>
      <c r="C340" s="111" t="s">
        <v>166</v>
      </c>
      <c r="D340" s="111" t="s">
        <v>71</v>
      </c>
      <c r="E340" s="111" t="s">
        <v>101</v>
      </c>
      <c r="F340" s="111" t="s">
        <v>142</v>
      </c>
      <c r="G340" s="111" t="s">
        <v>75</v>
      </c>
      <c r="H340" s="111" t="s">
        <v>97</v>
      </c>
      <c r="I340" s="111">
        <v>3</v>
      </c>
    </row>
    <row r="341" spans="1:9" x14ac:dyDescent="0.25">
      <c r="A341" s="111" t="s">
        <v>140</v>
      </c>
      <c r="B341" s="111" t="s">
        <v>21</v>
      </c>
      <c r="C341" s="111" t="s">
        <v>166</v>
      </c>
      <c r="D341" s="111" t="s">
        <v>71</v>
      </c>
      <c r="E341" s="111" t="s">
        <v>101</v>
      </c>
      <c r="F341" s="111" t="s">
        <v>142</v>
      </c>
      <c r="G341" s="111" t="s">
        <v>75</v>
      </c>
      <c r="H341" s="111" t="s">
        <v>98</v>
      </c>
      <c r="I341" s="111">
        <v>28</v>
      </c>
    </row>
    <row r="342" spans="1:9" x14ac:dyDescent="0.25">
      <c r="A342" s="111" t="s">
        <v>140</v>
      </c>
      <c r="B342" s="111" t="s">
        <v>21</v>
      </c>
      <c r="C342" s="111" t="s">
        <v>166</v>
      </c>
      <c r="D342" s="111" t="s">
        <v>71</v>
      </c>
      <c r="E342" s="111" t="s">
        <v>101</v>
      </c>
      <c r="F342" s="111" t="s">
        <v>142</v>
      </c>
      <c r="G342" s="111" t="s">
        <v>75</v>
      </c>
      <c r="H342" s="111" t="s">
        <v>99</v>
      </c>
      <c r="I342" s="111">
        <v>7</v>
      </c>
    </row>
    <row r="343" spans="1:9" x14ac:dyDescent="0.25">
      <c r="A343" s="111" t="s">
        <v>140</v>
      </c>
      <c r="B343" s="111" t="s">
        <v>22</v>
      </c>
      <c r="C343" s="111" t="s">
        <v>167</v>
      </c>
      <c r="D343" s="111" t="s">
        <v>71</v>
      </c>
      <c r="E343" s="111" t="s">
        <v>94</v>
      </c>
      <c r="F343" s="111" t="s">
        <v>142</v>
      </c>
      <c r="G343" s="111" t="s">
        <v>100</v>
      </c>
      <c r="H343" s="111" t="s">
        <v>95</v>
      </c>
      <c r="I343" s="111">
        <v>8</v>
      </c>
    </row>
    <row r="344" spans="1:9" x14ac:dyDescent="0.25">
      <c r="A344" s="111" t="s">
        <v>140</v>
      </c>
      <c r="B344" s="111" t="s">
        <v>22</v>
      </c>
      <c r="C344" s="111" t="s">
        <v>167</v>
      </c>
      <c r="D344" s="111" t="s">
        <v>71</v>
      </c>
      <c r="E344" s="111" t="s">
        <v>94</v>
      </c>
      <c r="F344" s="111" t="s">
        <v>142</v>
      </c>
      <c r="G344" s="111" t="s">
        <v>100</v>
      </c>
      <c r="H344" s="111" t="s">
        <v>96</v>
      </c>
      <c r="I344" s="111">
        <v>17</v>
      </c>
    </row>
    <row r="345" spans="1:9" x14ac:dyDescent="0.25">
      <c r="A345" s="111" t="s">
        <v>140</v>
      </c>
      <c r="B345" s="111" t="s">
        <v>22</v>
      </c>
      <c r="C345" s="111" t="s">
        <v>167</v>
      </c>
      <c r="D345" s="111" t="s">
        <v>71</v>
      </c>
      <c r="E345" s="111" t="s">
        <v>94</v>
      </c>
      <c r="F345" s="111" t="s">
        <v>142</v>
      </c>
      <c r="G345" s="111" t="s">
        <v>100</v>
      </c>
      <c r="H345" s="111" t="s">
        <v>97</v>
      </c>
      <c r="I345" s="111">
        <v>10</v>
      </c>
    </row>
    <row r="346" spans="1:9" x14ac:dyDescent="0.25">
      <c r="A346" s="111" t="s">
        <v>140</v>
      </c>
      <c r="B346" s="111" t="s">
        <v>22</v>
      </c>
      <c r="C346" s="111" t="s">
        <v>167</v>
      </c>
      <c r="D346" s="111" t="s">
        <v>71</v>
      </c>
      <c r="E346" s="111" t="s">
        <v>94</v>
      </c>
      <c r="F346" s="111" t="s">
        <v>142</v>
      </c>
      <c r="G346" s="111" t="s">
        <v>100</v>
      </c>
      <c r="H346" s="111" t="s">
        <v>98</v>
      </c>
      <c r="I346" s="111">
        <v>5</v>
      </c>
    </row>
    <row r="347" spans="1:9" x14ac:dyDescent="0.25">
      <c r="A347" s="111" t="s">
        <v>140</v>
      </c>
      <c r="B347" s="111" t="s">
        <v>22</v>
      </c>
      <c r="C347" s="111" t="s">
        <v>167</v>
      </c>
      <c r="D347" s="111" t="s">
        <v>71</v>
      </c>
      <c r="E347" s="111" t="s">
        <v>94</v>
      </c>
      <c r="F347" s="111" t="s">
        <v>142</v>
      </c>
      <c r="G347" s="111" t="s">
        <v>100</v>
      </c>
      <c r="H347" s="111" t="s">
        <v>99</v>
      </c>
      <c r="I347" s="111">
        <v>3</v>
      </c>
    </row>
    <row r="348" spans="1:9" x14ac:dyDescent="0.25">
      <c r="A348" s="111" t="s">
        <v>140</v>
      </c>
      <c r="B348" s="111" t="s">
        <v>22</v>
      </c>
      <c r="C348" s="111" t="s">
        <v>167</v>
      </c>
      <c r="D348" s="111" t="s">
        <v>71</v>
      </c>
      <c r="E348" s="111" t="s">
        <v>94</v>
      </c>
      <c r="F348" s="111" t="s">
        <v>142</v>
      </c>
      <c r="G348" s="111" t="s">
        <v>143</v>
      </c>
      <c r="H348" s="111" t="s">
        <v>95</v>
      </c>
      <c r="I348" s="111">
        <v>2</v>
      </c>
    </row>
    <row r="349" spans="1:9" x14ac:dyDescent="0.25">
      <c r="A349" s="111" t="s">
        <v>140</v>
      </c>
      <c r="B349" s="111" t="s">
        <v>22</v>
      </c>
      <c r="C349" s="111" t="s">
        <v>167</v>
      </c>
      <c r="D349" s="111" t="s">
        <v>71</v>
      </c>
      <c r="E349" s="111" t="s">
        <v>94</v>
      </c>
      <c r="F349" s="111" t="s">
        <v>142</v>
      </c>
      <c r="G349" s="111" t="s">
        <v>143</v>
      </c>
      <c r="H349" s="111" t="s">
        <v>96</v>
      </c>
      <c r="I349" s="111">
        <v>8</v>
      </c>
    </row>
    <row r="350" spans="1:9" x14ac:dyDescent="0.25">
      <c r="A350" s="111" t="s">
        <v>140</v>
      </c>
      <c r="B350" s="111" t="s">
        <v>22</v>
      </c>
      <c r="C350" s="111" t="s">
        <v>167</v>
      </c>
      <c r="D350" s="111" t="s">
        <v>71</v>
      </c>
      <c r="E350" s="111" t="s">
        <v>94</v>
      </c>
      <c r="F350" s="111" t="s">
        <v>142</v>
      </c>
      <c r="G350" s="111" t="s">
        <v>143</v>
      </c>
      <c r="H350" s="111" t="s">
        <v>97</v>
      </c>
      <c r="I350" s="111">
        <v>10</v>
      </c>
    </row>
    <row r="351" spans="1:9" x14ac:dyDescent="0.25">
      <c r="A351" s="111" t="s">
        <v>140</v>
      </c>
      <c r="B351" s="111" t="s">
        <v>22</v>
      </c>
      <c r="C351" s="111" t="s">
        <v>167</v>
      </c>
      <c r="D351" s="111" t="s">
        <v>71</v>
      </c>
      <c r="E351" s="111" t="s">
        <v>94</v>
      </c>
      <c r="F351" s="111" t="s">
        <v>142</v>
      </c>
      <c r="G351" s="111" t="s">
        <v>143</v>
      </c>
      <c r="H351" s="111" t="s">
        <v>98</v>
      </c>
      <c r="I351" s="111">
        <v>4</v>
      </c>
    </row>
    <row r="352" spans="1:9" x14ac:dyDescent="0.25">
      <c r="A352" s="111" t="s">
        <v>140</v>
      </c>
      <c r="B352" s="111" t="s">
        <v>22</v>
      </c>
      <c r="C352" s="111" t="s">
        <v>167</v>
      </c>
      <c r="D352" s="111" t="s">
        <v>71</v>
      </c>
      <c r="E352" s="111" t="s">
        <v>94</v>
      </c>
      <c r="F352" s="111" t="s">
        <v>142</v>
      </c>
      <c r="G352" s="111" t="s">
        <v>143</v>
      </c>
      <c r="H352" s="111" t="s">
        <v>99</v>
      </c>
      <c r="I352" s="111">
        <v>8</v>
      </c>
    </row>
    <row r="353" spans="1:9" x14ac:dyDescent="0.25">
      <c r="A353" s="111" t="s">
        <v>140</v>
      </c>
      <c r="B353" s="111" t="s">
        <v>22</v>
      </c>
      <c r="C353" s="111" t="s">
        <v>167</v>
      </c>
      <c r="D353" s="111" t="s">
        <v>71</v>
      </c>
      <c r="E353" s="111" t="s">
        <v>94</v>
      </c>
      <c r="F353" s="111" t="s">
        <v>142</v>
      </c>
      <c r="G353" s="111" t="s">
        <v>75</v>
      </c>
      <c r="H353" s="111" t="s">
        <v>96</v>
      </c>
      <c r="I353" s="111">
        <v>6</v>
      </c>
    </row>
    <row r="354" spans="1:9" x14ac:dyDescent="0.25">
      <c r="A354" s="111" t="s">
        <v>140</v>
      </c>
      <c r="B354" s="111" t="s">
        <v>22</v>
      </c>
      <c r="C354" s="111" t="s">
        <v>167</v>
      </c>
      <c r="D354" s="111" t="s">
        <v>71</v>
      </c>
      <c r="E354" s="111" t="s">
        <v>94</v>
      </c>
      <c r="F354" s="111" t="s">
        <v>142</v>
      </c>
      <c r="G354" s="111" t="s">
        <v>75</v>
      </c>
      <c r="H354" s="111" t="s">
        <v>98</v>
      </c>
      <c r="I354" s="111">
        <v>28</v>
      </c>
    </row>
    <row r="355" spans="1:9" x14ac:dyDescent="0.25">
      <c r="A355" s="111" t="s">
        <v>140</v>
      </c>
      <c r="B355" s="111" t="s">
        <v>22</v>
      </c>
      <c r="C355" s="111" t="s">
        <v>167</v>
      </c>
      <c r="D355" s="111" t="s">
        <v>71</v>
      </c>
      <c r="E355" s="111" t="s">
        <v>94</v>
      </c>
      <c r="F355" s="111" t="s">
        <v>142</v>
      </c>
      <c r="G355" s="111" t="s">
        <v>75</v>
      </c>
      <c r="H355" s="111" t="s">
        <v>99</v>
      </c>
      <c r="I355" s="111">
        <v>10</v>
      </c>
    </row>
    <row r="356" spans="1:9" x14ac:dyDescent="0.25">
      <c r="A356" s="111" t="s">
        <v>140</v>
      </c>
      <c r="B356" s="111" t="s">
        <v>23</v>
      </c>
      <c r="C356" s="111" t="s">
        <v>168</v>
      </c>
      <c r="D356" s="111" t="s">
        <v>71</v>
      </c>
      <c r="E356" s="111" t="s">
        <v>101</v>
      </c>
      <c r="F356" s="111" t="s">
        <v>142</v>
      </c>
      <c r="G356" s="111" t="s">
        <v>100</v>
      </c>
      <c r="H356" s="111" t="s">
        <v>96</v>
      </c>
      <c r="I356" s="111">
        <v>5</v>
      </c>
    </row>
    <row r="357" spans="1:9" x14ac:dyDescent="0.25">
      <c r="A357" s="111" t="s">
        <v>140</v>
      </c>
      <c r="B357" s="111" t="s">
        <v>23</v>
      </c>
      <c r="C357" s="111" t="s">
        <v>168</v>
      </c>
      <c r="D357" s="111" t="s">
        <v>71</v>
      </c>
      <c r="E357" s="111" t="s">
        <v>101</v>
      </c>
      <c r="F357" s="111" t="s">
        <v>142</v>
      </c>
      <c r="G357" s="111" t="s">
        <v>100</v>
      </c>
      <c r="H357" s="111" t="s">
        <v>97</v>
      </c>
      <c r="I357" s="111">
        <v>4</v>
      </c>
    </row>
    <row r="358" spans="1:9" x14ac:dyDescent="0.25">
      <c r="A358" s="111" t="s">
        <v>140</v>
      </c>
      <c r="B358" s="111" t="s">
        <v>23</v>
      </c>
      <c r="C358" s="111" t="s">
        <v>168</v>
      </c>
      <c r="D358" s="111" t="s">
        <v>71</v>
      </c>
      <c r="E358" s="111" t="s">
        <v>101</v>
      </c>
      <c r="F358" s="111" t="s">
        <v>142</v>
      </c>
      <c r="G358" s="111" t="s">
        <v>100</v>
      </c>
      <c r="H358" s="111" t="s">
        <v>98</v>
      </c>
      <c r="I358" s="111">
        <v>3</v>
      </c>
    </row>
    <row r="359" spans="1:9" x14ac:dyDescent="0.25">
      <c r="A359" s="111" t="s">
        <v>140</v>
      </c>
      <c r="B359" s="111" t="s">
        <v>23</v>
      </c>
      <c r="C359" s="111" t="s">
        <v>168</v>
      </c>
      <c r="D359" s="111" t="s">
        <v>71</v>
      </c>
      <c r="E359" s="111" t="s">
        <v>101</v>
      </c>
      <c r="F359" s="111" t="s">
        <v>142</v>
      </c>
      <c r="G359" s="111" t="s">
        <v>143</v>
      </c>
      <c r="H359" s="111" t="s">
        <v>95</v>
      </c>
      <c r="I359" s="111">
        <v>1</v>
      </c>
    </row>
    <row r="360" spans="1:9" x14ac:dyDescent="0.25">
      <c r="A360" s="111" t="s">
        <v>140</v>
      </c>
      <c r="B360" s="111" t="s">
        <v>23</v>
      </c>
      <c r="C360" s="111" t="s">
        <v>168</v>
      </c>
      <c r="D360" s="111" t="s">
        <v>71</v>
      </c>
      <c r="E360" s="111" t="s">
        <v>101</v>
      </c>
      <c r="F360" s="111" t="s">
        <v>142</v>
      </c>
      <c r="G360" s="111" t="s">
        <v>143</v>
      </c>
      <c r="H360" s="111" t="s">
        <v>96</v>
      </c>
      <c r="I360" s="111">
        <v>6</v>
      </c>
    </row>
    <row r="361" spans="1:9" x14ac:dyDescent="0.25">
      <c r="A361" s="111" t="s">
        <v>140</v>
      </c>
      <c r="B361" s="111" t="s">
        <v>23</v>
      </c>
      <c r="C361" s="111" t="s">
        <v>168</v>
      </c>
      <c r="D361" s="111" t="s">
        <v>71</v>
      </c>
      <c r="E361" s="111" t="s">
        <v>101</v>
      </c>
      <c r="F361" s="111" t="s">
        <v>142</v>
      </c>
      <c r="G361" s="111" t="s">
        <v>143</v>
      </c>
      <c r="H361" s="111" t="s">
        <v>97</v>
      </c>
      <c r="I361" s="111">
        <v>2</v>
      </c>
    </row>
    <row r="362" spans="1:9" x14ac:dyDescent="0.25">
      <c r="A362" s="111" t="s">
        <v>140</v>
      </c>
      <c r="B362" s="111" t="s">
        <v>23</v>
      </c>
      <c r="C362" s="111" t="s">
        <v>168</v>
      </c>
      <c r="D362" s="111" t="s">
        <v>71</v>
      </c>
      <c r="E362" s="111" t="s">
        <v>101</v>
      </c>
      <c r="F362" s="111" t="s">
        <v>142</v>
      </c>
      <c r="G362" s="111" t="s">
        <v>143</v>
      </c>
      <c r="H362" s="111" t="s">
        <v>98</v>
      </c>
      <c r="I362" s="111">
        <v>1</v>
      </c>
    </row>
    <row r="363" spans="1:9" x14ac:dyDescent="0.25">
      <c r="A363" s="111" t="s">
        <v>140</v>
      </c>
      <c r="B363" s="111" t="s">
        <v>23</v>
      </c>
      <c r="C363" s="111" t="s">
        <v>168</v>
      </c>
      <c r="D363" s="111" t="s">
        <v>71</v>
      </c>
      <c r="E363" s="111" t="s">
        <v>101</v>
      </c>
      <c r="F363" s="111" t="s">
        <v>142</v>
      </c>
      <c r="G363" s="111" t="s">
        <v>143</v>
      </c>
      <c r="H363" s="111" t="s">
        <v>99</v>
      </c>
      <c r="I363" s="111">
        <v>5</v>
      </c>
    </row>
    <row r="364" spans="1:9" x14ac:dyDescent="0.25">
      <c r="A364" s="111" t="s">
        <v>140</v>
      </c>
      <c r="B364" s="111" t="s">
        <v>23</v>
      </c>
      <c r="C364" s="111" t="s">
        <v>168</v>
      </c>
      <c r="D364" s="111" t="s">
        <v>71</v>
      </c>
      <c r="E364" s="111" t="s">
        <v>101</v>
      </c>
      <c r="F364" s="111" t="s">
        <v>142</v>
      </c>
      <c r="G364" s="111" t="s">
        <v>143</v>
      </c>
      <c r="H364" s="111" t="s">
        <v>70</v>
      </c>
      <c r="I364" s="111">
        <v>3</v>
      </c>
    </row>
    <row r="365" spans="1:9" x14ac:dyDescent="0.25">
      <c r="A365" s="111" t="s">
        <v>140</v>
      </c>
      <c r="B365" s="111" t="s">
        <v>23</v>
      </c>
      <c r="C365" s="111" t="s">
        <v>168</v>
      </c>
      <c r="D365" s="111" t="s">
        <v>71</v>
      </c>
      <c r="E365" s="111" t="s">
        <v>101</v>
      </c>
      <c r="F365" s="111" t="s">
        <v>142</v>
      </c>
      <c r="G365" s="111" t="s">
        <v>75</v>
      </c>
      <c r="H365" s="111" t="s">
        <v>96</v>
      </c>
      <c r="I365" s="111">
        <v>5</v>
      </c>
    </row>
    <row r="366" spans="1:9" x14ac:dyDescent="0.25">
      <c r="A366" s="111" t="s">
        <v>140</v>
      </c>
      <c r="B366" s="111" t="s">
        <v>23</v>
      </c>
      <c r="C366" s="111" t="s">
        <v>168</v>
      </c>
      <c r="D366" s="111" t="s">
        <v>71</v>
      </c>
      <c r="E366" s="111" t="s">
        <v>101</v>
      </c>
      <c r="F366" s="111" t="s">
        <v>142</v>
      </c>
      <c r="G366" s="111" t="s">
        <v>75</v>
      </c>
      <c r="H366" s="111" t="s">
        <v>97</v>
      </c>
      <c r="I366" s="111">
        <v>3</v>
      </c>
    </row>
    <row r="367" spans="1:9" x14ac:dyDescent="0.25">
      <c r="A367" s="111" t="s">
        <v>140</v>
      </c>
      <c r="B367" s="111" t="s">
        <v>23</v>
      </c>
      <c r="C367" s="111" t="s">
        <v>168</v>
      </c>
      <c r="D367" s="111" t="s">
        <v>71</v>
      </c>
      <c r="E367" s="111" t="s">
        <v>101</v>
      </c>
      <c r="F367" s="111" t="s">
        <v>142</v>
      </c>
      <c r="G367" s="111" t="s">
        <v>75</v>
      </c>
      <c r="H367" s="111" t="s">
        <v>98</v>
      </c>
      <c r="I367" s="111">
        <v>12</v>
      </c>
    </row>
    <row r="368" spans="1:9" x14ac:dyDescent="0.25">
      <c r="A368" s="111" t="s">
        <v>140</v>
      </c>
      <c r="B368" s="111" t="s">
        <v>23</v>
      </c>
      <c r="C368" s="111" t="s">
        <v>168</v>
      </c>
      <c r="D368" s="111" t="s">
        <v>71</v>
      </c>
      <c r="E368" s="111" t="s">
        <v>101</v>
      </c>
      <c r="F368" s="111" t="s">
        <v>142</v>
      </c>
      <c r="G368" s="111" t="s">
        <v>75</v>
      </c>
      <c r="H368" s="111" t="s">
        <v>99</v>
      </c>
      <c r="I368" s="111">
        <v>3</v>
      </c>
    </row>
    <row r="369" spans="1:9" x14ac:dyDescent="0.25">
      <c r="A369" s="111" t="s">
        <v>140</v>
      </c>
      <c r="B369" s="111" t="s">
        <v>24</v>
      </c>
      <c r="C369" s="111" t="s">
        <v>169</v>
      </c>
      <c r="D369" s="111" t="s">
        <v>71</v>
      </c>
      <c r="E369" s="111" t="s">
        <v>102</v>
      </c>
      <c r="F369" s="111" t="s">
        <v>142</v>
      </c>
      <c r="G369" s="111" t="s">
        <v>215</v>
      </c>
      <c r="H369" s="111" t="s">
        <v>96</v>
      </c>
      <c r="I369" s="111">
        <v>2</v>
      </c>
    </row>
    <row r="370" spans="1:9" x14ac:dyDescent="0.25">
      <c r="A370" s="111" t="s">
        <v>140</v>
      </c>
      <c r="B370" s="111" t="s">
        <v>24</v>
      </c>
      <c r="C370" s="111" t="s">
        <v>169</v>
      </c>
      <c r="D370" s="111" t="s">
        <v>71</v>
      </c>
      <c r="E370" s="111" t="s">
        <v>102</v>
      </c>
      <c r="F370" s="111" t="s">
        <v>142</v>
      </c>
      <c r="G370" s="111" t="s">
        <v>100</v>
      </c>
      <c r="H370" s="111" t="s">
        <v>95</v>
      </c>
      <c r="I370" s="111">
        <v>3</v>
      </c>
    </row>
    <row r="371" spans="1:9" x14ac:dyDescent="0.25">
      <c r="A371" s="111" t="s">
        <v>140</v>
      </c>
      <c r="B371" s="111" t="s">
        <v>24</v>
      </c>
      <c r="C371" s="111" t="s">
        <v>169</v>
      </c>
      <c r="D371" s="111" t="s">
        <v>71</v>
      </c>
      <c r="E371" s="111" t="s">
        <v>102</v>
      </c>
      <c r="F371" s="111" t="s">
        <v>142</v>
      </c>
      <c r="G371" s="111" t="s">
        <v>100</v>
      </c>
      <c r="H371" s="111" t="s">
        <v>96</v>
      </c>
      <c r="I371" s="111">
        <v>16</v>
      </c>
    </row>
    <row r="372" spans="1:9" x14ac:dyDescent="0.25">
      <c r="A372" s="111" t="s">
        <v>140</v>
      </c>
      <c r="B372" s="111" t="s">
        <v>24</v>
      </c>
      <c r="C372" s="111" t="s">
        <v>169</v>
      </c>
      <c r="D372" s="111" t="s">
        <v>71</v>
      </c>
      <c r="E372" s="111" t="s">
        <v>102</v>
      </c>
      <c r="F372" s="111" t="s">
        <v>142</v>
      </c>
      <c r="G372" s="111" t="s">
        <v>100</v>
      </c>
      <c r="H372" s="111" t="s">
        <v>97</v>
      </c>
      <c r="I372" s="111">
        <v>8</v>
      </c>
    </row>
    <row r="373" spans="1:9" x14ac:dyDescent="0.25">
      <c r="A373" s="111" t="s">
        <v>140</v>
      </c>
      <c r="B373" s="111" t="s">
        <v>24</v>
      </c>
      <c r="C373" s="111" t="s">
        <v>169</v>
      </c>
      <c r="D373" s="111" t="s">
        <v>71</v>
      </c>
      <c r="E373" s="111" t="s">
        <v>102</v>
      </c>
      <c r="F373" s="111" t="s">
        <v>142</v>
      </c>
      <c r="G373" s="111" t="s">
        <v>100</v>
      </c>
      <c r="H373" s="111" t="s">
        <v>98</v>
      </c>
      <c r="I373" s="111">
        <v>3</v>
      </c>
    </row>
    <row r="374" spans="1:9" x14ac:dyDescent="0.25">
      <c r="A374" s="111" t="s">
        <v>140</v>
      </c>
      <c r="B374" s="111" t="s">
        <v>24</v>
      </c>
      <c r="C374" s="111" t="s">
        <v>169</v>
      </c>
      <c r="D374" s="111" t="s">
        <v>71</v>
      </c>
      <c r="E374" s="111" t="s">
        <v>102</v>
      </c>
      <c r="F374" s="111" t="s">
        <v>142</v>
      </c>
      <c r="G374" s="111" t="s">
        <v>100</v>
      </c>
      <c r="H374" s="111" t="s">
        <v>99</v>
      </c>
      <c r="I374" s="111">
        <v>4</v>
      </c>
    </row>
    <row r="375" spans="1:9" x14ac:dyDescent="0.25">
      <c r="A375" s="111" t="s">
        <v>140</v>
      </c>
      <c r="B375" s="111" t="s">
        <v>24</v>
      </c>
      <c r="C375" s="111" t="s">
        <v>169</v>
      </c>
      <c r="D375" s="111" t="s">
        <v>71</v>
      </c>
      <c r="E375" s="111" t="s">
        <v>102</v>
      </c>
      <c r="F375" s="111" t="s">
        <v>142</v>
      </c>
      <c r="G375" s="111" t="s">
        <v>143</v>
      </c>
      <c r="H375" s="111" t="s">
        <v>98</v>
      </c>
      <c r="I375" s="111">
        <v>4</v>
      </c>
    </row>
    <row r="376" spans="1:9" x14ac:dyDescent="0.25">
      <c r="A376" s="111" t="s">
        <v>140</v>
      </c>
      <c r="B376" s="111" t="s">
        <v>24</v>
      </c>
      <c r="C376" s="111" t="s">
        <v>169</v>
      </c>
      <c r="D376" s="111" t="s">
        <v>71</v>
      </c>
      <c r="E376" s="111" t="s">
        <v>102</v>
      </c>
      <c r="F376" s="111" t="s">
        <v>142</v>
      </c>
      <c r="G376" s="111" t="s">
        <v>143</v>
      </c>
      <c r="H376" s="111" t="s">
        <v>99</v>
      </c>
      <c r="I376" s="111">
        <v>3</v>
      </c>
    </row>
    <row r="377" spans="1:9" x14ac:dyDescent="0.25">
      <c r="A377" s="111" t="s">
        <v>140</v>
      </c>
      <c r="B377" s="111" t="s">
        <v>24</v>
      </c>
      <c r="C377" s="111" t="s">
        <v>169</v>
      </c>
      <c r="D377" s="111" t="s">
        <v>71</v>
      </c>
      <c r="E377" s="111" t="s">
        <v>102</v>
      </c>
      <c r="F377" s="111" t="s">
        <v>142</v>
      </c>
      <c r="G377" s="111" t="s">
        <v>75</v>
      </c>
      <c r="H377" s="111" t="s">
        <v>96</v>
      </c>
      <c r="I377" s="111">
        <v>1</v>
      </c>
    </row>
    <row r="378" spans="1:9" x14ac:dyDescent="0.25">
      <c r="A378" s="111" t="s">
        <v>140</v>
      </c>
      <c r="B378" s="111" t="s">
        <v>24</v>
      </c>
      <c r="C378" s="111" t="s">
        <v>169</v>
      </c>
      <c r="D378" s="111" t="s">
        <v>71</v>
      </c>
      <c r="E378" s="111" t="s">
        <v>102</v>
      </c>
      <c r="F378" s="111" t="s">
        <v>142</v>
      </c>
      <c r="G378" s="111" t="s">
        <v>75</v>
      </c>
      <c r="H378" s="111" t="s">
        <v>97</v>
      </c>
      <c r="I378" s="111">
        <v>3</v>
      </c>
    </row>
    <row r="379" spans="1:9" x14ac:dyDescent="0.25">
      <c r="A379" s="111" t="s">
        <v>140</v>
      </c>
      <c r="B379" s="111" t="s">
        <v>24</v>
      </c>
      <c r="C379" s="111" t="s">
        <v>169</v>
      </c>
      <c r="D379" s="111" t="s">
        <v>71</v>
      </c>
      <c r="E379" s="111" t="s">
        <v>102</v>
      </c>
      <c r="F379" s="111" t="s">
        <v>142</v>
      </c>
      <c r="G379" s="111" t="s">
        <v>75</v>
      </c>
      <c r="H379" s="111" t="s">
        <v>98</v>
      </c>
      <c r="I379" s="111">
        <v>9</v>
      </c>
    </row>
    <row r="380" spans="1:9" x14ac:dyDescent="0.25">
      <c r="A380" s="111" t="s">
        <v>140</v>
      </c>
      <c r="B380" s="111" t="s">
        <v>24</v>
      </c>
      <c r="C380" s="111" t="s">
        <v>169</v>
      </c>
      <c r="D380" s="111" t="s">
        <v>71</v>
      </c>
      <c r="E380" s="111" t="s">
        <v>102</v>
      </c>
      <c r="F380" s="111" t="s">
        <v>142</v>
      </c>
      <c r="G380" s="111" t="s">
        <v>75</v>
      </c>
      <c r="H380" s="111" t="s">
        <v>99</v>
      </c>
      <c r="I380" s="111">
        <v>1</v>
      </c>
    </row>
    <row r="381" spans="1:9" x14ac:dyDescent="0.25">
      <c r="A381" s="111" t="s">
        <v>140</v>
      </c>
      <c r="B381" s="111" t="s">
        <v>25</v>
      </c>
      <c r="C381" s="111" t="s">
        <v>170</v>
      </c>
      <c r="D381" s="111" t="s">
        <v>72</v>
      </c>
      <c r="E381" s="111" t="s">
        <v>94</v>
      </c>
      <c r="F381" s="111" t="s">
        <v>142</v>
      </c>
      <c r="G381" s="111" t="s">
        <v>215</v>
      </c>
      <c r="H381" s="111" t="s">
        <v>95</v>
      </c>
      <c r="I381" s="111">
        <v>1</v>
      </c>
    </row>
    <row r="382" spans="1:9" x14ac:dyDescent="0.25">
      <c r="A382" s="111" t="s">
        <v>140</v>
      </c>
      <c r="B382" s="111" t="s">
        <v>25</v>
      </c>
      <c r="C382" s="111" t="s">
        <v>170</v>
      </c>
      <c r="D382" s="111" t="s">
        <v>72</v>
      </c>
      <c r="E382" s="111" t="s">
        <v>94</v>
      </c>
      <c r="F382" s="111" t="s">
        <v>142</v>
      </c>
      <c r="G382" s="111" t="s">
        <v>215</v>
      </c>
      <c r="H382" s="111" t="s">
        <v>96</v>
      </c>
      <c r="I382" s="111">
        <v>2</v>
      </c>
    </row>
    <row r="383" spans="1:9" x14ac:dyDescent="0.25">
      <c r="A383" s="111" t="s">
        <v>140</v>
      </c>
      <c r="B383" s="111" t="s">
        <v>25</v>
      </c>
      <c r="C383" s="111" t="s">
        <v>170</v>
      </c>
      <c r="D383" s="111" t="s">
        <v>72</v>
      </c>
      <c r="E383" s="111" t="s">
        <v>94</v>
      </c>
      <c r="F383" s="111" t="s">
        <v>142</v>
      </c>
      <c r="G383" s="111" t="s">
        <v>215</v>
      </c>
      <c r="H383" s="111" t="s">
        <v>97</v>
      </c>
      <c r="I383" s="111">
        <v>1</v>
      </c>
    </row>
    <row r="384" spans="1:9" x14ac:dyDescent="0.25">
      <c r="A384" s="111" t="s">
        <v>140</v>
      </c>
      <c r="B384" s="111" t="s">
        <v>25</v>
      </c>
      <c r="C384" s="111" t="s">
        <v>170</v>
      </c>
      <c r="D384" s="111" t="s">
        <v>72</v>
      </c>
      <c r="E384" s="111" t="s">
        <v>94</v>
      </c>
      <c r="F384" s="111" t="s">
        <v>142</v>
      </c>
      <c r="G384" s="111" t="s">
        <v>100</v>
      </c>
      <c r="H384" s="111" t="s">
        <v>96</v>
      </c>
      <c r="I384" s="111">
        <v>2</v>
      </c>
    </row>
    <row r="385" spans="1:9" x14ac:dyDescent="0.25">
      <c r="A385" s="111" t="s">
        <v>140</v>
      </c>
      <c r="B385" s="111" t="s">
        <v>25</v>
      </c>
      <c r="C385" s="111" t="s">
        <v>170</v>
      </c>
      <c r="D385" s="111" t="s">
        <v>72</v>
      </c>
      <c r="E385" s="111" t="s">
        <v>94</v>
      </c>
      <c r="F385" s="111" t="s">
        <v>142</v>
      </c>
      <c r="G385" s="111" t="s">
        <v>100</v>
      </c>
      <c r="H385" s="111" t="s">
        <v>98</v>
      </c>
      <c r="I385" s="111">
        <v>7</v>
      </c>
    </row>
    <row r="386" spans="1:9" x14ac:dyDescent="0.25">
      <c r="A386" s="111" t="s">
        <v>140</v>
      </c>
      <c r="B386" s="111" t="s">
        <v>25</v>
      </c>
      <c r="C386" s="111" t="s">
        <v>170</v>
      </c>
      <c r="D386" s="111" t="s">
        <v>72</v>
      </c>
      <c r="E386" s="111" t="s">
        <v>94</v>
      </c>
      <c r="F386" s="111" t="s">
        <v>142</v>
      </c>
      <c r="G386" s="111" t="s">
        <v>100</v>
      </c>
      <c r="H386" s="111" t="s">
        <v>99</v>
      </c>
      <c r="I386" s="111">
        <v>1</v>
      </c>
    </row>
    <row r="387" spans="1:9" x14ac:dyDescent="0.25">
      <c r="A387" s="111" t="s">
        <v>140</v>
      </c>
      <c r="B387" s="111" t="s">
        <v>25</v>
      </c>
      <c r="C387" s="111" t="s">
        <v>170</v>
      </c>
      <c r="D387" s="111" t="s">
        <v>72</v>
      </c>
      <c r="E387" s="111" t="s">
        <v>94</v>
      </c>
      <c r="F387" s="111" t="s">
        <v>142</v>
      </c>
      <c r="G387" s="111" t="s">
        <v>143</v>
      </c>
      <c r="H387" s="111" t="s">
        <v>95</v>
      </c>
      <c r="I387" s="111">
        <v>3</v>
      </c>
    </row>
    <row r="388" spans="1:9" x14ac:dyDescent="0.25">
      <c r="A388" s="111" t="s">
        <v>140</v>
      </c>
      <c r="B388" s="111" t="s">
        <v>25</v>
      </c>
      <c r="C388" s="111" t="s">
        <v>170</v>
      </c>
      <c r="D388" s="111" t="s">
        <v>72</v>
      </c>
      <c r="E388" s="111" t="s">
        <v>94</v>
      </c>
      <c r="F388" s="111" t="s">
        <v>142</v>
      </c>
      <c r="G388" s="111" t="s">
        <v>143</v>
      </c>
      <c r="H388" s="111" t="s">
        <v>96</v>
      </c>
      <c r="I388" s="111">
        <v>6</v>
      </c>
    </row>
    <row r="389" spans="1:9" x14ac:dyDescent="0.25">
      <c r="A389" s="111" t="s">
        <v>140</v>
      </c>
      <c r="B389" s="111" t="s">
        <v>25</v>
      </c>
      <c r="C389" s="111" t="s">
        <v>170</v>
      </c>
      <c r="D389" s="111" t="s">
        <v>72</v>
      </c>
      <c r="E389" s="111" t="s">
        <v>94</v>
      </c>
      <c r="F389" s="111" t="s">
        <v>142</v>
      </c>
      <c r="G389" s="111" t="s">
        <v>143</v>
      </c>
      <c r="H389" s="111" t="s">
        <v>97</v>
      </c>
      <c r="I389" s="111">
        <v>6</v>
      </c>
    </row>
    <row r="390" spans="1:9" x14ac:dyDescent="0.25">
      <c r="A390" s="111" t="s">
        <v>140</v>
      </c>
      <c r="B390" s="111" t="s">
        <v>25</v>
      </c>
      <c r="C390" s="111" t="s">
        <v>170</v>
      </c>
      <c r="D390" s="111" t="s">
        <v>72</v>
      </c>
      <c r="E390" s="111" t="s">
        <v>94</v>
      </c>
      <c r="F390" s="111" t="s">
        <v>142</v>
      </c>
      <c r="G390" s="111" t="s">
        <v>143</v>
      </c>
      <c r="H390" s="111" t="s">
        <v>98</v>
      </c>
      <c r="I390" s="111">
        <v>2</v>
      </c>
    </row>
    <row r="391" spans="1:9" x14ac:dyDescent="0.25">
      <c r="A391" s="111" t="s">
        <v>140</v>
      </c>
      <c r="B391" s="111" t="s">
        <v>25</v>
      </c>
      <c r="C391" s="111" t="s">
        <v>170</v>
      </c>
      <c r="D391" s="111" t="s">
        <v>72</v>
      </c>
      <c r="E391" s="111" t="s">
        <v>94</v>
      </c>
      <c r="F391" s="111" t="s">
        <v>142</v>
      </c>
      <c r="G391" s="111" t="s">
        <v>143</v>
      </c>
      <c r="H391" s="111" t="s">
        <v>99</v>
      </c>
      <c r="I391" s="111">
        <v>8</v>
      </c>
    </row>
    <row r="392" spans="1:9" x14ac:dyDescent="0.25">
      <c r="A392" s="111" t="s">
        <v>140</v>
      </c>
      <c r="B392" s="111" t="s">
        <v>25</v>
      </c>
      <c r="C392" s="111" t="s">
        <v>170</v>
      </c>
      <c r="D392" s="111" t="s">
        <v>72</v>
      </c>
      <c r="E392" s="111" t="s">
        <v>94</v>
      </c>
      <c r="F392" s="111" t="s">
        <v>142</v>
      </c>
      <c r="G392" s="111" t="s">
        <v>75</v>
      </c>
      <c r="H392" s="111" t="s">
        <v>95</v>
      </c>
      <c r="I392" s="111">
        <v>1</v>
      </c>
    </row>
    <row r="393" spans="1:9" x14ac:dyDescent="0.25">
      <c r="A393" s="111" t="s">
        <v>140</v>
      </c>
      <c r="B393" s="111" t="s">
        <v>25</v>
      </c>
      <c r="C393" s="111" t="s">
        <v>170</v>
      </c>
      <c r="D393" s="111" t="s">
        <v>72</v>
      </c>
      <c r="E393" s="111" t="s">
        <v>94</v>
      </c>
      <c r="F393" s="111" t="s">
        <v>142</v>
      </c>
      <c r="G393" s="111" t="s">
        <v>75</v>
      </c>
      <c r="H393" s="111" t="s">
        <v>96</v>
      </c>
      <c r="I393" s="111">
        <v>5</v>
      </c>
    </row>
    <row r="394" spans="1:9" x14ac:dyDescent="0.25">
      <c r="A394" s="111" t="s">
        <v>140</v>
      </c>
      <c r="B394" s="111" t="s">
        <v>25</v>
      </c>
      <c r="C394" s="111" t="s">
        <v>170</v>
      </c>
      <c r="D394" s="111" t="s">
        <v>72</v>
      </c>
      <c r="E394" s="111" t="s">
        <v>94</v>
      </c>
      <c r="F394" s="111" t="s">
        <v>142</v>
      </c>
      <c r="G394" s="111" t="s">
        <v>75</v>
      </c>
      <c r="H394" s="111" t="s">
        <v>97</v>
      </c>
      <c r="I394" s="111">
        <v>4</v>
      </c>
    </row>
    <row r="395" spans="1:9" x14ac:dyDescent="0.25">
      <c r="A395" s="111" t="s">
        <v>140</v>
      </c>
      <c r="B395" s="111" t="s">
        <v>25</v>
      </c>
      <c r="C395" s="111" t="s">
        <v>170</v>
      </c>
      <c r="D395" s="111" t="s">
        <v>72</v>
      </c>
      <c r="E395" s="111" t="s">
        <v>94</v>
      </c>
      <c r="F395" s="111" t="s">
        <v>142</v>
      </c>
      <c r="G395" s="111" t="s">
        <v>75</v>
      </c>
      <c r="H395" s="111" t="s">
        <v>98</v>
      </c>
      <c r="I395" s="111">
        <v>26</v>
      </c>
    </row>
    <row r="396" spans="1:9" x14ac:dyDescent="0.25">
      <c r="A396" s="111" t="s">
        <v>140</v>
      </c>
      <c r="B396" s="111" t="s">
        <v>25</v>
      </c>
      <c r="C396" s="111" t="s">
        <v>170</v>
      </c>
      <c r="D396" s="111" t="s">
        <v>72</v>
      </c>
      <c r="E396" s="111" t="s">
        <v>94</v>
      </c>
      <c r="F396" s="111" t="s">
        <v>142</v>
      </c>
      <c r="G396" s="111" t="s">
        <v>75</v>
      </c>
      <c r="H396" s="111" t="s">
        <v>99</v>
      </c>
      <c r="I396" s="111">
        <v>3</v>
      </c>
    </row>
    <row r="397" spans="1:9" x14ac:dyDescent="0.25">
      <c r="A397" s="111" t="s">
        <v>140</v>
      </c>
      <c r="B397" s="111" t="s">
        <v>26</v>
      </c>
      <c r="C397" s="111" t="s">
        <v>171</v>
      </c>
      <c r="D397" s="111" t="s">
        <v>71</v>
      </c>
      <c r="E397" s="111" t="s">
        <v>102</v>
      </c>
      <c r="F397" s="111" t="s">
        <v>142</v>
      </c>
      <c r="G397" s="111" t="s">
        <v>215</v>
      </c>
      <c r="H397" s="111" t="s">
        <v>99</v>
      </c>
      <c r="I397" s="111">
        <v>2</v>
      </c>
    </row>
    <row r="398" spans="1:9" x14ac:dyDescent="0.25">
      <c r="A398" s="111" t="s">
        <v>140</v>
      </c>
      <c r="B398" s="111" t="s">
        <v>26</v>
      </c>
      <c r="C398" s="111" t="s">
        <v>171</v>
      </c>
      <c r="D398" s="111" t="s">
        <v>71</v>
      </c>
      <c r="E398" s="111" t="s">
        <v>102</v>
      </c>
      <c r="F398" s="111" t="s">
        <v>142</v>
      </c>
      <c r="G398" s="111" t="s">
        <v>100</v>
      </c>
      <c r="H398" s="111" t="s">
        <v>95</v>
      </c>
      <c r="I398" s="111">
        <v>4</v>
      </c>
    </row>
    <row r="399" spans="1:9" x14ac:dyDescent="0.25">
      <c r="A399" s="111" t="s">
        <v>140</v>
      </c>
      <c r="B399" s="111" t="s">
        <v>26</v>
      </c>
      <c r="C399" s="111" t="s">
        <v>171</v>
      </c>
      <c r="D399" s="111" t="s">
        <v>71</v>
      </c>
      <c r="E399" s="111" t="s">
        <v>102</v>
      </c>
      <c r="F399" s="111" t="s">
        <v>142</v>
      </c>
      <c r="G399" s="111" t="s">
        <v>100</v>
      </c>
      <c r="H399" s="111" t="s">
        <v>96</v>
      </c>
      <c r="I399" s="111">
        <v>11</v>
      </c>
    </row>
    <row r="400" spans="1:9" x14ac:dyDescent="0.25">
      <c r="A400" s="111" t="s">
        <v>140</v>
      </c>
      <c r="B400" s="111" t="s">
        <v>26</v>
      </c>
      <c r="C400" s="111" t="s">
        <v>171</v>
      </c>
      <c r="D400" s="111" t="s">
        <v>71</v>
      </c>
      <c r="E400" s="111" t="s">
        <v>102</v>
      </c>
      <c r="F400" s="111" t="s">
        <v>142</v>
      </c>
      <c r="G400" s="111" t="s">
        <v>100</v>
      </c>
      <c r="H400" s="111" t="s">
        <v>97</v>
      </c>
      <c r="I400" s="111">
        <v>15</v>
      </c>
    </row>
    <row r="401" spans="1:9" x14ac:dyDescent="0.25">
      <c r="A401" s="111" t="s">
        <v>140</v>
      </c>
      <c r="B401" s="111" t="s">
        <v>26</v>
      </c>
      <c r="C401" s="111" t="s">
        <v>171</v>
      </c>
      <c r="D401" s="111" t="s">
        <v>71</v>
      </c>
      <c r="E401" s="111" t="s">
        <v>102</v>
      </c>
      <c r="F401" s="111" t="s">
        <v>142</v>
      </c>
      <c r="G401" s="111" t="s">
        <v>100</v>
      </c>
      <c r="H401" s="111" t="s">
        <v>98</v>
      </c>
      <c r="I401" s="111">
        <v>11</v>
      </c>
    </row>
    <row r="402" spans="1:9" x14ac:dyDescent="0.25">
      <c r="A402" s="111" t="s">
        <v>140</v>
      </c>
      <c r="B402" s="111" t="s">
        <v>26</v>
      </c>
      <c r="C402" s="111" t="s">
        <v>171</v>
      </c>
      <c r="D402" s="111" t="s">
        <v>71</v>
      </c>
      <c r="E402" s="111" t="s">
        <v>102</v>
      </c>
      <c r="F402" s="111" t="s">
        <v>142</v>
      </c>
      <c r="G402" s="111" t="s">
        <v>100</v>
      </c>
      <c r="H402" s="111" t="s">
        <v>99</v>
      </c>
      <c r="I402" s="111">
        <v>2</v>
      </c>
    </row>
    <row r="403" spans="1:9" x14ac:dyDescent="0.25">
      <c r="A403" s="111" t="s">
        <v>140</v>
      </c>
      <c r="B403" s="111" t="s">
        <v>26</v>
      </c>
      <c r="C403" s="111" t="s">
        <v>171</v>
      </c>
      <c r="D403" s="111" t="s">
        <v>71</v>
      </c>
      <c r="E403" s="111" t="s">
        <v>102</v>
      </c>
      <c r="F403" s="111" t="s">
        <v>142</v>
      </c>
      <c r="G403" s="111" t="s">
        <v>143</v>
      </c>
      <c r="H403" s="111" t="s">
        <v>96</v>
      </c>
      <c r="I403" s="111">
        <v>4</v>
      </c>
    </row>
    <row r="404" spans="1:9" x14ac:dyDescent="0.25">
      <c r="A404" s="111" t="s">
        <v>140</v>
      </c>
      <c r="B404" s="111" t="s">
        <v>26</v>
      </c>
      <c r="C404" s="111" t="s">
        <v>171</v>
      </c>
      <c r="D404" s="111" t="s">
        <v>71</v>
      </c>
      <c r="E404" s="111" t="s">
        <v>102</v>
      </c>
      <c r="F404" s="111" t="s">
        <v>142</v>
      </c>
      <c r="G404" s="111" t="s">
        <v>143</v>
      </c>
      <c r="H404" s="111" t="s">
        <v>97</v>
      </c>
      <c r="I404" s="111">
        <v>3</v>
      </c>
    </row>
    <row r="405" spans="1:9" x14ac:dyDescent="0.25">
      <c r="A405" s="111" t="s">
        <v>140</v>
      </c>
      <c r="B405" s="111" t="s">
        <v>26</v>
      </c>
      <c r="C405" s="111" t="s">
        <v>171</v>
      </c>
      <c r="D405" s="111" t="s">
        <v>71</v>
      </c>
      <c r="E405" s="111" t="s">
        <v>102</v>
      </c>
      <c r="F405" s="111" t="s">
        <v>142</v>
      </c>
      <c r="G405" s="111" t="s">
        <v>143</v>
      </c>
      <c r="H405" s="111" t="s">
        <v>98</v>
      </c>
      <c r="I405" s="111">
        <v>2</v>
      </c>
    </row>
    <row r="406" spans="1:9" x14ac:dyDescent="0.25">
      <c r="A406" s="111" t="s">
        <v>140</v>
      </c>
      <c r="B406" s="111" t="s">
        <v>26</v>
      </c>
      <c r="C406" s="111" t="s">
        <v>171</v>
      </c>
      <c r="D406" s="111" t="s">
        <v>71</v>
      </c>
      <c r="E406" s="111" t="s">
        <v>102</v>
      </c>
      <c r="F406" s="111" t="s">
        <v>142</v>
      </c>
      <c r="G406" s="111" t="s">
        <v>143</v>
      </c>
      <c r="H406" s="111" t="s">
        <v>99</v>
      </c>
      <c r="I406" s="111">
        <v>6</v>
      </c>
    </row>
    <row r="407" spans="1:9" x14ac:dyDescent="0.25">
      <c r="A407" s="111" t="s">
        <v>140</v>
      </c>
      <c r="B407" s="111" t="s">
        <v>26</v>
      </c>
      <c r="C407" s="111" t="s">
        <v>171</v>
      </c>
      <c r="D407" s="111" t="s">
        <v>71</v>
      </c>
      <c r="E407" s="111" t="s">
        <v>102</v>
      </c>
      <c r="F407" s="111" t="s">
        <v>142</v>
      </c>
      <c r="G407" s="111" t="s">
        <v>75</v>
      </c>
      <c r="H407" s="111" t="s">
        <v>96</v>
      </c>
      <c r="I407" s="111">
        <v>1</v>
      </c>
    </row>
    <row r="408" spans="1:9" x14ac:dyDescent="0.25">
      <c r="A408" s="111" t="s">
        <v>140</v>
      </c>
      <c r="B408" s="111" t="s">
        <v>26</v>
      </c>
      <c r="C408" s="111" t="s">
        <v>171</v>
      </c>
      <c r="D408" s="111" t="s">
        <v>71</v>
      </c>
      <c r="E408" s="111" t="s">
        <v>102</v>
      </c>
      <c r="F408" s="111" t="s">
        <v>142</v>
      </c>
      <c r="G408" s="111" t="s">
        <v>75</v>
      </c>
      <c r="H408" s="111" t="s">
        <v>97</v>
      </c>
      <c r="I408" s="111">
        <v>3</v>
      </c>
    </row>
    <row r="409" spans="1:9" x14ac:dyDescent="0.25">
      <c r="A409" s="111" t="s">
        <v>140</v>
      </c>
      <c r="B409" s="111" t="s">
        <v>26</v>
      </c>
      <c r="C409" s="111" t="s">
        <v>171</v>
      </c>
      <c r="D409" s="111" t="s">
        <v>71</v>
      </c>
      <c r="E409" s="111" t="s">
        <v>102</v>
      </c>
      <c r="F409" s="111" t="s">
        <v>142</v>
      </c>
      <c r="G409" s="111" t="s">
        <v>75</v>
      </c>
      <c r="H409" s="111" t="s">
        <v>98</v>
      </c>
      <c r="I409" s="111">
        <v>11</v>
      </c>
    </row>
    <row r="410" spans="1:9" x14ac:dyDescent="0.25">
      <c r="A410" s="111" t="s">
        <v>140</v>
      </c>
      <c r="B410" s="111" t="s">
        <v>26</v>
      </c>
      <c r="C410" s="111" t="s">
        <v>171</v>
      </c>
      <c r="D410" s="111" t="s">
        <v>71</v>
      </c>
      <c r="E410" s="111" t="s">
        <v>102</v>
      </c>
      <c r="F410" s="111" t="s">
        <v>142</v>
      </c>
      <c r="G410" s="111" t="s">
        <v>75</v>
      </c>
      <c r="H410" s="111" t="s">
        <v>99</v>
      </c>
      <c r="I410" s="111">
        <v>3</v>
      </c>
    </row>
    <row r="411" spans="1:9" x14ac:dyDescent="0.25">
      <c r="A411" s="111" t="s">
        <v>140</v>
      </c>
      <c r="B411" s="111" t="s">
        <v>43</v>
      </c>
      <c r="C411" s="111" t="s">
        <v>172</v>
      </c>
      <c r="D411" s="111" t="s">
        <v>71</v>
      </c>
      <c r="E411" s="111" t="s">
        <v>94</v>
      </c>
      <c r="F411" s="111" t="s">
        <v>142</v>
      </c>
      <c r="G411" s="111" t="s">
        <v>215</v>
      </c>
      <c r="H411" s="111" t="s">
        <v>95</v>
      </c>
      <c r="I411" s="111">
        <v>1</v>
      </c>
    </row>
    <row r="412" spans="1:9" x14ac:dyDescent="0.25">
      <c r="A412" s="111" t="s">
        <v>140</v>
      </c>
      <c r="B412" s="111" t="s">
        <v>43</v>
      </c>
      <c r="C412" s="111" t="s">
        <v>172</v>
      </c>
      <c r="D412" s="111" t="s">
        <v>71</v>
      </c>
      <c r="E412" s="111" t="s">
        <v>94</v>
      </c>
      <c r="F412" s="111" t="s">
        <v>142</v>
      </c>
      <c r="G412" s="111" t="s">
        <v>215</v>
      </c>
      <c r="H412" s="111" t="s">
        <v>96</v>
      </c>
      <c r="I412" s="111">
        <v>12</v>
      </c>
    </row>
    <row r="413" spans="1:9" x14ac:dyDescent="0.25">
      <c r="A413" s="111" t="s">
        <v>140</v>
      </c>
      <c r="B413" s="111" t="s">
        <v>43</v>
      </c>
      <c r="C413" s="111" t="s">
        <v>172</v>
      </c>
      <c r="D413" s="111" t="s">
        <v>71</v>
      </c>
      <c r="E413" s="111" t="s">
        <v>94</v>
      </c>
      <c r="F413" s="111" t="s">
        <v>142</v>
      </c>
      <c r="G413" s="111" t="s">
        <v>215</v>
      </c>
      <c r="H413" s="111" t="s">
        <v>97</v>
      </c>
      <c r="I413" s="111">
        <v>4</v>
      </c>
    </row>
    <row r="414" spans="1:9" x14ac:dyDescent="0.25">
      <c r="A414" s="111" t="s">
        <v>140</v>
      </c>
      <c r="B414" s="111" t="s">
        <v>43</v>
      </c>
      <c r="C414" s="111" t="s">
        <v>172</v>
      </c>
      <c r="D414" s="111" t="s">
        <v>71</v>
      </c>
      <c r="E414" s="111" t="s">
        <v>94</v>
      </c>
      <c r="F414" s="111" t="s">
        <v>142</v>
      </c>
      <c r="G414" s="111" t="s">
        <v>215</v>
      </c>
      <c r="H414" s="111" t="s">
        <v>99</v>
      </c>
      <c r="I414" s="111">
        <v>1</v>
      </c>
    </row>
    <row r="415" spans="1:9" x14ac:dyDescent="0.25">
      <c r="A415" s="111" t="s">
        <v>140</v>
      </c>
      <c r="B415" s="111" t="s">
        <v>43</v>
      </c>
      <c r="C415" s="111" t="s">
        <v>172</v>
      </c>
      <c r="D415" s="111" t="s">
        <v>71</v>
      </c>
      <c r="E415" s="111" t="s">
        <v>94</v>
      </c>
      <c r="F415" s="111" t="s">
        <v>142</v>
      </c>
      <c r="G415" s="111" t="s">
        <v>143</v>
      </c>
      <c r="H415" s="111" t="s">
        <v>99</v>
      </c>
      <c r="I415" s="111">
        <v>1</v>
      </c>
    </row>
    <row r="416" spans="1:9" x14ac:dyDescent="0.25">
      <c r="A416" s="111" t="s">
        <v>140</v>
      </c>
      <c r="B416" s="111" t="s">
        <v>27</v>
      </c>
      <c r="C416" s="111" t="s">
        <v>173</v>
      </c>
      <c r="D416" s="111" t="s">
        <v>71</v>
      </c>
      <c r="E416" s="111" t="s">
        <v>102</v>
      </c>
      <c r="F416" s="111" t="s">
        <v>142</v>
      </c>
      <c r="G416" s="111" t="s">
        <v>215</v>
      </c>
      <c r="H416" s="111" t="s">
        <v>98</v>
      </c>
      <c r="I416" s="111">
        <v>1</v>
      </c>
    </row>
    <row r="417" spans="1:9" x14ac:dyDescent="0.25">
      <c r="A417" s="111" t="s">
        <v>140</v>
      </c>
      <c r="B417" s="111" t="s">
        <v>27</v>
      </c>
      <c r="C417" s="111" t="s">
        <v>173</v>
      </c>
      <c r="D417" s="111" t="s">
        <v>71</v>
      </c>
      <c r="E417" s="111" t="s">
        <v>102</v>
      </c>
      <c r="F417" s="111" t="s">
        <v>142</v>
      </c>
      <c r="G417" s="111" t="s">
        <v>100</v>
      </c>
      <c r="H417" s="111" t="s">
        <v>95</v>
      </c>
      <c r="I417" s="111">
        <v>4</v>
      </c>
    </row>
    <row r="418" spans="1:9" x14ac:dyDescent="0.25">
      <c r="A418" s="111" t="s">
        <v>140</v>
      </c>
      <c r="B418" s="111" t="s">
        <v>27</v>
      </c>
      <c r="C418" s="111" t="s">
        <v>173</v>
      </c>
      <c r="D418" s="111" t="s">
        <v>71</v>
      </c>
      <c r="E418" s="111" t="s">
        <v>102</v>
      </c>
      <c r="F418" s="111" t="s">
        <v>142</v>
      </c>
      <c r="G418" s="111" t="s">
        <v>100</v>
      </c>
      <c r="H418" s="111" t="s">
        <v>96</v>
      </c>
      <c r="I418" s="111">
        <v>16</v>
      </c>
    </row>
    <row r="419" spans="1:9" x14ac:dyDescent="0.25">
      <c r="A419" s="111" t="s">
        <v>140</v>
      </c>
      <c r="B419" s="111" t="s">
        <v>27</v>
      </c>
      <c r="C419" s="111" t="s">
        <v>173</v>
      </c>
      <c r="D419" s="111" t="s">
        <v>71</v>
      </c>
      <c r="E419" s="111" t="s">
        <v>102</v>
      </c>
      <c r="F419" s="111" t="s">
        <v>142</v>
      </c>
      <c r="G419" s="111" t="s">
        <v>100</v>
      </c>
      <c r="H419" s="111" t="s">
        <v>97</v>
      </c>
      <c r="I419" s="111">
        <v>16</v>
      </c>
    </row>
    <row r="420" spans="1:9" x14ac:dyDescent="0.25">
      <c r="A420" s="111" t="s">
        <v>140</v>
      </c>
      <c r="B420" s="111" t="s">
        <v>27</v>
      </c>
      <c r="C420" s="111" t="s">
        <v>173</v>
      </c>
      <c r="D420" s="111" t="s">
        <v>71</v>
      </c>
      <c r="E420" s="111" t="s">
        <v>102</v>
      </c>
      <c r="F420" s="111" t="s">
        <v>142</v>
      </c>
      <c r="G420" s="111" t="s">
        <v>100</v>
      </c>
      <c r="H420" s="111" t="s">
        <v>98</v>
      </c>
      <c r="I420" s="111">
        <v>9</v>
      </c>
    </row>
    <row r="421" spans="1:9" x14ac:dyDescent="0.25">
      <c r="A421" s="111" t="s">
        <v>140</v>
      </c>
      <c r="B421" s="111" t="s">
        <v>27</v>
      </c>
      <c r="C421" s="111" t="s">
        <v>173</v>
      </c>
      <c r="D421" s="111" t="s">
        <v>71</v>
      </c>
      <c r="E421" s="111" t="s">
        <v>102</v>
      </c>
      <c r="F421" s="111" t="s">
        <v>142</v>
      </c>
      <c r="G421" s="111" t="s">
        <v>100</v>
      </c>
      <c r="H421" s="111" t="s">
        <v>99</v>
      </c>
      <c r="I421" s="111">
        <v>4</v>
      </c>
    </row>
    <row r="422" spans="1:9" x14ac:dyDescent="0.25">
      <c r="A422" s="111" t="s">
        <v>140</v>
      </c>
      <c r="B422" s="111" t="s">
        <v>27</v>
      </c>
      <c r="C422" s="111" t="s">
        <v>173</v>
      </c>
      <c r="D422" s="111" t="s">
        <v>71</v>
      </c>
      <c r="E422" s="111" t="s">
        <v>102</v>
      </c>
      <c r="F422" s="111" t="s">
        <v>142</v>
      </c>
      <c r="G422" s="111" t="s">
        <v>143</v>
      </c>
      <c r="H422" s="111" t="s">
        <v>97</v>
      </c>
      <c r="I422" s="111">
        <v>1</v>
      </c>
    </row>
    <row r="423" spans="1:9" x14ac:dyDescent="0.25">
      <c r="A423" s="111" t="s">
        <v>140</v>
      </c>
      <c r="B423" s="111" t="s">
        <v>27</v>
      </c>
      <c r="C423" s="111" t="s">
        <v>173</v>
      </c>
      <c r="D423" s="111" t="s">
        <v>71</v>
      </c>
      <c r="E423" s="111" t="s">
        <v>102</v>
      </c>
      <c r="F423" s="111" t="s">
        <v>142</v>
      </c>
      <c r="G423" s="111" t="s">
        <v>143</v>
      </c>
      <c r="H423" s="111" t="s">
        <v>99</v>
      </c>
      <c r="I423" s="111">
        <v>2</v>
      </c>
    </row>
    <row r="424" spans="1:9" x14ac:dyDescent="0.25">
      <c r="A424" s="111" t="s">
        <v>140</v>
      </c>
      <c r="B424" s="111" t="s">
        <v>27</v>
      </c>
      <c r="C424" s="111" t="s">
        <v>173</v>
      </c>
      <c r="D424" s="111" t="s">
        <v>71</v>
      </c>
      <c r="E424" s="111" t="s">
        <v>102</v>
      </c>
      <c r="F424" s="111" t="s">
        <v>142</v>
      </c>
      <c r="G424" s="111" t="s">
        <v>75</v>
      </c>
      <c r="H424" s="111" t="s">
        <v>97</v>
      </c>
      <c r="I424" s="111">
        <v>5</v>
      </c>
    </row>
    <row r="425" spans="1:9" x14ac:dyDescent="0.25">
      <c r="A425" s="111" t="s">
        <v>140</v>
      </c>
      <c r="B425" s="111" t="s">
        <v>27</v>
      </c>
      <c r="C425" s="111" t="s">
        <v>173</v>
      </c>
      <c r="D425" s="111" t="s">
        <v>71</v>
      </c>
      <c r="E425" s="111" t="s">
        <v>102</v>
      </c>
      <c r="F425" s="111" t="s">
        <v>142</v>
      </c>
      <c r="G425" s="111" t="s">
        <v>75</v>
      </c>
      <c r="H425" s="111" t="s">
        <v>98</v>
      </c>
      <c r="I425" s="111">
        <v>9</v>
      </c>
    </row>
    <row r="426" spans="1:9" x14ac:dyDescent="0.25">
      <c r="A426" s="111" t="s">
        <v>140</v>
      </c>
      <c r="B426" s="111" t="s">
        <v>27</v>
      </c>
      <c r="C426" s="111" t="s">
        <v>173</v>
      </c>
      <c r="D426" s="111" t="s">
        <v>71</v>
      </c>
      <c r="E426" s="111" t="s">
        <v>102</v>
      </c>
      <c r="F426" s="111" t="s">
        <v>142</v>
      </c>
      <c r="G426" s="111" t="s">
        <v>75</v>
      </c>
      <c r="H426" s="111" t="s">
        <v>99</v>
      </c>
      <c r="I426" s="111">
        <v>2</v>
      </c>
    </row>
    <row r="427" spans="1:9" x14ac:dyDescent="0.25">
      <c r="A427" s="111" t="s">
        <v>140</v>
      </c>
      <c r="B427" s="111" t="s">
        <v>28</v>
      </c>
      <c r="C427" s="111" t="s">
        <v>174</v>
      </c>
      <c r="D427" s="111" t="s">
        <v>71</v>
      </c>
      <c r="E427" s="111" t="s">
        <v>101</v>
      </c>
      <c r="F427" s="111" t="s">
        <v>142</v>
      </c>
      <c r="G427" s="111" t="s">
        <v>100</v>
      </c>
      <c r="H427" s="111" t="s">
        <v>95</v>
      </c>
      <c r="I427" s="111">
        <v>1</v>
      </c>
    </row>
    <row r="428" spans="1:9" x14ac:dyDescent="0.25">
      <c r="A428" s="111" t="s">
        <v>140</v>
      </c>
      <c r="B428" s="111" t="s">
        <v>28</v>
      </c>
      <c r="C428" s="111" t="s">
        <v>174</v>
      </c>
      <c r="D428" s="111" t="s">
        <v>71</v>
      </c>
      <c r="E428" s="111" t="s">
        <v>101</v>
      </c>
      <c r="F428" s="111" t="s">
        <v>142</v>
      </c>
      <c r="G428" s="111" t="s">
        <v>100</v>
      </c>
      <c r="H428" s="111" t="s">
        <v>97</v>
      </c>
      <c r="I428" s="111">
        <v>1</v>
      </c>
    </row>
    <row r="429" spans="1:9" x14ac:dyDescent="0.25">
      <c r="A429" s="111" t="s">
        <v>140</v>
      </c>
      <c r="B429" s="111" t="s">
        <v>28</v>
      </c>
      <c r="C429" s="111" t="s">
        <v>174</v>
      </c>
      <c r="D429" s="111" t="s">
        <v>71</v>
      </c>
      <c r="E429" s="111" t="s">
        <v>101</v>
      </c>
      <c r="F429" s="111" t="s">
        <v>142</v>
      </c>
      <c r="G429" s="111" t="s">
        <v>100</v>
      </c>
      <c r="H429" s="111" t="s">
        <v>98</v>
      </c>
      <c r="I429" s="111">
        <v>3</v>
      </c>
    </row>
    <row r="430" spans="1:9" x14ac:dyDescent="0.25">
      <c r="A430" s="111" t="s">
        <v>140</v>
      </c>
      <c r="B430" s="111" t="s">
        <v>28</v>
      </c>
      <c r="C430" s="111" t="s">
        <v>174</v>
      </c>
      <c r="D430" s="111" t="s">
        <v>71</v>
      </c>
      <c r="E430" s="111" t="s">
        <v>101</v>
      </c>
      <c r="F430" s="111" t="s">
        <v>142</v>
      </c>
      <c r="G430" s="111" t="s">
        <v>143</v>
      </c>
      <c r="H430" s="111" t="s">
        <v>98</v>
      </c>
      <c r="I430" s="111">
        <v>1</v>
      </c>
    </row>
    <row r="431" spans="1:9" x14ac:dyDescent="0.25">
      <c r="A431" s="111" t="s">
        <v>140</v>
      </c>
      <c r="B431" s="111" t="s">
        <v>28</v>
      </c>
      <c r="C431" s="111" t="s">
        <v>174</v>
      </c>
      <c r="D431" s="111" t="s">
        <v>71</v>
      </c>
      <c r="E431" s="111" t="s">
        <v>101</v>
      </c>
      <c r="F431" s="111" t="s">
        <v>142</v>
      </c>
      <c r="G431" s="111" t="s">
        <v>143</v>
      </c>
      <c r="H431" s="111" t="s">
        <v>99</v>
      </c>
      <c r="I431" s="111">
        <v>3</v>
      </c>
    </row>
    <row r="432" spans="1:9" x14ac:dyDescent="0.25">
      <c r="A432" s="111" t="s">
        <v>140</v>
      </c>
      <c r="B432" s="111" t="s">
        <v>28</v>
      </c>
      <c r="C432" s="111" t="s">
        <v>174</v>
      </c>
      <c r="D432" s="111" t="s">
        <v>71</v>
      </c>
      <c r="E432" s="111" t="s">
        <v>101</v>
      </c>
      <c r="F432" s="111" t="s">
        <v>142</v>
      </c>
      <c r="G432" s="111" t="s">
        <v>75</v>
      </c>
      <c r="H432" s="111" t="s">
        <v>96</v>
      </c>
      <c r="I432" s="111">
        <v>3</v>
      </c>
    </row>
    <row r="433" spans="1:9" x14ac:dyDescent="0.25">
      <c r="A433" s="111" t="s">
        <v>140</v>
      </c>
      <c r="B433" s="111" t="s">
        <v>28</v>
      </c>
      <c r="C433" s="111" t="s">
        <v>174</v>
      </c>
      <c r="D433" s="111" t="s">
        <v>71</v>
      </c>
      <c r="E433" s="111" t="s">
        <v>101</v>
      </c>
      <c r="F433" s="111" t="s">
        <v>142</v>
      </c>
      <c r="G433" s="111" t="s">
        <v>75</v>
      </c>
      <c r="H433" s="111" t="s">
        <v>97</v>
      </c>
      <c r="I433" s="111">
        <v>5</v>
      </c>
    </row>
    <row r="434" spans="1:9" x14ac:dyDescent="0.25">
      <c r="A434" s="111" t="s">
        <v>140</v>
      </c>
      <c r="B434" s="111" t="s">
        <v>28</v>
      </c>
      <c r="C434" s="111" t="s">
        <v>174</v>
      </c>
      <c r="D434" s="111" t="s">
        <v>71</v>
      </c>
      <c r="E434" s="111" t="s">
        <v>101</v>
      </c>
      <c r="F434" s="111" t="s">
        <v>142</v>
      </c>
      <c r="G434" s="111" t="s">
        <v>75</v>
      </c>
      <c r="H434" s="111" t="s">
        <v>98</v>
      </c>
      <c r="I434" s="111">
        <v>14</v>
      </c>
    </row>
    <row r="435" spans="1:9" x14ac:dyDescent="0.25">
      <c r="A435" s="111" t="s">
        <v>140</v>
      </c>
      <c r="B435" s="111" t="s">
        <v>28</v>
      </c>
      <c r="C435" s="111" t="s">
        <v>174</v>
      </c>
      <c r="D435" s="111" t="s">
        <v>71</v>
      </c>
      <c r="E435" s="111" t="s">
        <v>101</v>
      </c>
      <c r="F435" s="111" t="s">
        <v>142</v>
      </c>
      <c r="G435" s="111" t="s">
        <v>75</v>
      </c>
      <c r="H435" s="111" t="s">
        <v>99</v>
      </c>
      <c r="I435" s="111">
        <v>3</v>
      </c>
    </row>
    <row r="436" spans="1:9" x14ac:dyDescent="0.25">
      <c r="A436" s="111" t="s">
        <v>140</v>
      </c>
      <c r="B436" s="111" t="s">
        <v>29</v>
      </c>
      <c r="C436" s="111" t="s">
        <v>175</v>
      </c>
      <c r="D436" s="111" t="s">
        <v>71</v>
      </c>
      <c r="E436" s="111" t="s">
        <v>102</v>
      </c>
      <c r="F436" s="111" t="s">
        <v>142</v>
      </c>
      <c r="G436" s="111" t="s">
        <v>215</v>
      </c>
      <c r="H436" s="111" t="s">
        <v>99</v>
      </c>
      <c r="I436" s="111">
        <v>1</v>
      </c>
    </row>
    <row r="437" spans="1:9" x14ac:dyDescent="0.25">
      <c r="A437" s="111" t="s">
        <v>140</v>
      </c>
      <c r="B437" s="111" t="s">
        <v>29</v>
      </c>
      <c r="C437" s="111" t="s">
        <v>175</v>
      </c>
      <c r="D437" s="111" t="s">
        <v>71</v>
      </c>
      <c r="E437" s="111" t="s">
        <v>102</v>
      </c>
      <c r="F437" s="111" t="s">
        <v>142</v>
      </c>
      <c r="G437" s="111" t="s">
        <v>100</v>
      </c>
      <c r="H437" s="111" t="s">
        <v>95</v>
      </c>
      <c r="I437" s="111">
        <v>1</v>
      </c>
    </row>
    <row r="438" spans="1:9" x14ac:dyDescent="0.25">
      <c r="A438" s="111" t="s">
        <v>140</v>
      </c>
      <c r="B438" s="111" t="s">
        <v>29</v>
      </c>
      <c r="C438" s="111" t="s">
        <v>175</v>
      </c>
      <c r="D438" s="111" t="s">
        <v>71</v>
      </c>
      <c r="E438" s="111" t="s">
        <v>102</v>
      </c>
      <c r="F438" s="111" t="s">
        <v>142</v>
      </c>
      <c r="G438" s="111" t="s">
        <v>100</v>
      </c>
      <c r="H438" s="111" t="s">
        <v>96</v>
      </c>
      <c r="I438" s="111">
        <v>3</v>
      </c>
    </row>
    <row r="439" spans="1:9" x14ac:dyDescent="0.25">
      <c r="A439" s="111" t="s">
        <v>140</v>
      </c>
      <c r="B439" s="111" t="s">
        <v>29</v>
      </c>
      <c r="C439" s="111" t="s">
        <v>175</v>
      </c>
      <c r="D439" s="111" t="s">
        <v>71</v>
      </c>
      <c r="E439" s="111" t="s">
        <v>102</v>
      </c>
      <c r="F439" s="111" t="s">
        <v>142</v>
      </c>
      <c r="G439" s="111" t="s">
        <v>100</v>
      </c>
      <c r="H439" s="111" t="s">
        <v>97</v>
      </c>
      <c r="I439" s="111">
        <v>2</v>
      </c>
    </row>
    <row r="440" spans="1:9" x14ac:dyDescent="0.25">
      <c r="A440" s="111" t="s">
        <v>140</v>
      </c>
      <c r="B440" s="111" t="s">
        <v>29</v>
      </c>
      <c r="C440" s="111" t="s">
        <v>175</v>
      </c>
      <c r="D440" s="111" t="s">
        <v>71</v>
      </c>
      <c r="E440" s="111" t="s">
        <v>102</v>
      </c>
      <c r="F440" s="111" t="s">
        <v>142</v>
      </c>
      <c r="G440" s="111" t="s">
        <v>100</v>
      </c>
      <c r="H440" s="111" t="s">
        <v>98</v>
      </c>
      <c r="I440" s="111">
        <v>2</v>
      </c>
    </row>
    <row r="441" spans="1:9" x14ac:dyDescent="0.25">
      <c r="A441" s="111" t="s">
        <v>140</v>
      </c>
      <c r="B441" s="111" t="s">
        <v>29</v>
      </c>
      <c r="C441" s="111" t="s">
        <v>175</v>
      </c>
      <c r="D441" s="111" t="s">
        <v>71</v>
      </c>
      <c r="E441" s="111" t="s">
        <v>102</v>
      </c>
      <c r="F441" s="111" t="s">
        <v>142</v>
      </c>
      <c r="G441" s="111" t="s">
        <v>100</v>
      </c>
      <c r="H441" s="111" t="s">
        <v>99</v>
      </c>
      <c r="I441" s="111">
        <v>1</v>
      </c>
    </row>
    <row r="442" spans="1:9" x14ac:dyDescent="0.25">
      <c r="A442" s="111" t="s">
        <v>140</v>
      </c>
      <c r="B442" s="111" t="s">
        <v>29</v>
      </c>
      <c r="C442" s="111" t="s">
        <v>175</v>
      </c>
      <c r="D442" s="111" t="s">
        <v>71</v>
      </c>
      <c r="E442" s="111" t="s">
        <v>102</v>
      </c>
      <c r="F442" s="111" t="s">
        <v>142</v>
      </c>
      <c r="G442" s="111" t="s">
        <v>143</v>
      </c>
      <c r="H442" s="111" t="s">
        <v>96</v>
      </c>
      <c r="I442" s="111">
        <v>2</v>
      </c>
    </row>
    <row r="443" spans="1:9" x14ac:dyDescent="0.25">
      <c r="A443" s="111" t="s">
        <v>140</v>
      </c>
      <c r="B443" s="111" t="s">
        <v>29</v>
      </c>
      <c r="C443" s="111" t="s">
        <v>175</v>
      </c>
      <c r="D443" s="111" t="s">
        <v>71</v>
      </c>
      <c r="E443" s="111" t="s">
        <v>102</v>
      </c>
      <c r="F443" s="111" t="s">
        <v>142</v>
      </c>
      <c r="G443" s="111" t="s">
        <v>143</v>
      </c>
      <c r="H443" s="111" t="s">
        <v>97</v>
      </c>
      <c r="I443" s="111">
        <v>3</v>
      </c>
    </row>
    <row r="444" spans="1:9" x14ac:dyDescent="0.25">
      <c r="A444" s="111" t="s">
        <v>140</v>
      </c>
      <c r="B444" s="111" t="s">
        <v>29</v>
      </c>
      <c r="C444" s="111" t="s">
        <v>175</v>
      </c>
      <c r="D444" s="111" t="s">
        <v>71</v>
      </c>
      <c r="E444" s="111" t="s">
        <v>102</v>
      </c>
      <c r="F444" s="111" t="s">
        <v>142</v>
      </c>
      <c r="G444" s="111" t="s">
        <v>75</v>
      </c>
      <c r="H444" s="111" t="s">
        <v>97</v>
      </c>
      <c r="I444" s="111">
        <v>1</v>
      </c>
    </row>
    <row r="445" spans="1:9" x14ac:dyDescent="0.25">
      <c r="A445" s="111" t="s">
        <v>140</v>
      </c>
      <c r="B445" s="111" t="s">
        <v>29</v>
      </c>
      <c r="C445" s="111" t="s">
        <v>175</v>
      </c>
      <c r="D445" s="111" t="s">
        <v>71</v>
      </c>
      <c r="E445" s="111" t="s">
        <v>102</v>
      </c>
      <c r="F445" s="111" t="s">
        <v>142</v>
      </c>
      <c r="G445" s="111" t="s">
        <v>75</v>
      </c>
      <c r="H445" s="111" t="s">
        <v>98</v>
      </c>
      <c r="I445" s="111">
        <v>3</v>
      </c>
    </row>
    <row r="446" spans="1:9" x14ac:dyDescent="0.25">
      <c r="A446" s="111" t="s">
        <v>140</v>
      </c>
      <c r="B446" s="111" t="s">
        <v>29</v>
      </c>
      <c r="C446" s="111" t="s">
        <v>175</v>
      </c>
      <c r="D446" s="111" t="s">
        <v>71</v>
      </c>
      <c r="E446" s="111" t="s">
        <v>102</v>
      </c>
      <c r="F446" s="111" t="s">
        <v>142</v>
      </c>
      <c r="G446" s="111" t="s">
        <v>75</v>
      </c>
      <c r="H446" s="111" t="s">
        <v>99</v>
      </c>
      <c r="I446" s="111">
        <v>4</v>
      </c>
    </row>
    <row r="447" spans="1:9" x14ac:dyDescent="0.25">
      <c r="A447" s="111" t="s">
        <v>140</v>
      </c>
      <c r="B447" s="111" t="s">
        <v>30</v>
      </c>
      <c r="C447" s="111" t="s">
        <v>176</v>
      </c>
      <c r="D447" s="111" t="s">
        <v>71</v>
      </c>
      <c r="E447" s="111" t="s">
        <v>94</v>
      </c>
      <c r="F447" s="111" t="s">
        <v>142</v>
      </c>
      <c r="G447" s="111" t="s">
        <v>100</v>
      </c>
      <c r="H447" s="111" t="s">
        <v>95</v>
      </c>
      <c r="I447" s="111">
        <v>4</v>
      </c>
    </row>
    <row r="448" spans="1:9" x14ac:dyDescent="0.25">
      <c r="A448" s="111" t="s">
        <v>140</v>
      </c>
      <c r="B448" s="111" t="s">
        <v>30</v>
      </c>
      <c r="C448" s="111" t="s">
        <v>176</v>
      </c>
      <c r="D448" s="111" t="s">
        <v>71</v>
      </c>
      <c r="E448" s="111" t="s">
        <v>94</v>
      </c>
      <c r="F448" s="111" t="s">
        <v>142</v>
      </c>
      <c r="G448" s="111" t="s">
        <v>100</v>
      </c>
      <c r="H448" s="111" t="s">
        <v>96</v>
      </c>
      <c r="I448" s="111">
        <v>5</v>
      </c>
    </row>
    <row r="449" spans="1:9" x14ac:dyDescent="0.25">
      <c r="A449" s="111" t="s">
        <v>140</v>
      </c>
      <c r="B449" s="111" t="s">
        <v>30</v>
      </c>
      <c r="C449" s="111" t="s">
        <v>176</v>
      </c>
      <c r="D449" s="111" t="s">
        <v>71</v>
      </c>
      <c r="E449" s="111" t="s">
        <v>94</v>
      </c>
      <c r="F449" s="111" t="s">
        <v>142</v>
      </c>
      <c r="G449" s="111" t="s">
        <v>100</v>
      </c>
      <c r="H449" s="111" t="s">
        <v>97</v>
      </c>
      <c r="I449" s="111">
        <v>7</v>
      </c>
    </row>
    <row r="450" spans="1:9" x14ac:dyDescent="0.25">
      <c r="A450" s="111" t="s">
        <v>140</v>
      </c>
      <c r="B450" s="111" t="s">
        <v>30</v>
      </c>
      <c r="C450" s="111" t="s">
        <v>176</v>
      </c>
      <c r="D450" s="111" t="s">
        <v>71</v>
      </c>
      <c r="E450" s="111" t="s">
        <v>94</v>
      </c>
      <c r="F450" s="111" t="s">
        <v>142</v>
      </c>
      <c r="G450" s="111" t="s">
        <v>100</v>
      </c>
      <c r="H450" s="111" t="s">
        <v>98</v>
      </c>
      <c r="I450" s="111">
        <v>4</v>
      </c>
    </row>
    <row r="451" spans="1:9" x14ac:dyDescent="0.25">
      <c r="A451" s="111" t="s">
        <v>140</v>
      </c>
      <c r="B451" s="111" t="s">
        <v>30</v>
      </c>
      <c r="C451" s="111" t="s">
        <v>176</v>
      </c>
      <c r="D451" s="111" t="s">
        <v>71</v>
      </c>
      <c r="E451" s="111" t="s">
        <v>94</v>
      </c>
      <c r="F451" s="111" t="s">
        <v>142</v>
      </c>
      <c r="G451" s="111" t="s">
        <v>100</v>
      </c>
      <c r="H451" s="111" t="s">
        <v>99</v>
      </c>
      <c r="I451" s="111">
        <v>3</v>
      </c>
    </row>
    <row r="452" spans="1:9" x14ac:dyDescent="0.25">
      <c r="A452" s="111" t="s">
        <v>140</v>
      </c>
      <c r="B452" s="111" t="s">
        <v>30</v>
      </c>
      <c r="C452" s="111" t="s">
        <v>176</v>
      </c>
      <c r="D452" s="111" t="s">
        <v>71</v>
      </c>
      <c r="E452" s="111" t="s">
        <v>94</v>
      </c>
      <c r="F452" s="111" t="s">
        <v>142</v>
      </c>
      <c r="G452" s="111" t="s">
        <v>143</v>
      </c>
      <c r="H452" s="111" t="s">
        <v>95</v>
      </c>
      <c r="I452" s="111">
        <v>1</v>
      </c>
    </row>
    <row r="453" spans="1:9" x14ac:dyDescent="0.25">
      <c r="A453" s="111" t="s">
        <v>140</v>
      </c>
      <c r="B453" s="111" t="s">
        <v>30</v>
      </c>
      <c r="C453" s="111" t="s">
        <v>176</v>
      </c>
      <c r="D453" s="111" t="s">
        <v>71</v>
      </c>
      <c r="E453" s="111" t="s">
        <v>94</v>
      </c>
      <c r="F453" s="111" t="s">
        <v>142</v>
      </c>
      <c r="G453" s="111" t="s">
        <v>143</v>
      </c>
      <c r="H453" s="111" t="s">
        <v>96</v>
      </c>
      <c r="I453" s="111">
        <v>2</v>
      </c>
    </row>
    <row r="454" spans="1:9" x14ac:dyDescent="0.25">
      <c r="A454" s="111" t="s">
        <v>140</v>
      </c>
      <c r="B454" s="111" t="s">
        <v>30</v>
      </c>
      <c r="C454" s="111" t="s">
        <v>176</v>
      </c>
      <c r="D454" s="111" t="s">
        <v>71</v>
      </c>
      <c r="E454" s="111" t="s">
        <v>94</v>
      </c>
      <c r="F454" s="111" t="s">
        <v>142</v>
      </c>
      <c r="G454" s="111" t="s">
        <v>143</v>
      </c>
      <c r="H454" s="111" t="s">
        <v>97</v>
      </c>
      <c r="I454" s="111">
        <v>4</v>
      </c>
    </row>
    <row r="455" spans="1:9" x14ac:dyDescent="0.25">
      <c r="A455" s="111" t="s">
        <v>140</v>
      </c>
      <c r="B455" s="111" t="s">
        <v>30</v>
      </c>
      <c r="C455" s="111" t="s">
        <v>176</v>
      </c>
      <c r="D455" s="111" t="s">
        <v>71</v>
      </c>
      <c r="E455" s="111" t="s">
        <v>94</v>
      </c>
      <c r="F455" s="111" t="s">
        <v>142</v>
      </c>
      <c r="G455" s="111" t="s">
        <v>143</v>
      </c>
      <c r="H455" s="111" t="s">
        <v>98</v>
      </c>
      <c r="I455" s="111">
        <v>5</v>
      </c>
    </row>
    <row r="456" spans="1:9" x14ac:dyDescent="0.25">
      <c r="A456" s="111" t="s">
        <v>140</v>
      </c>
      <c r="B456" s="111" t="s">
        <v>30</v>
      </c>
      <c r="C456" s="111" t="s">
        <v>176</v>
      </c>
      <c r="D456" s="111" t="s">
        <v>71</v>
      </c>
      <c r="E456" s="111" t="s">
        <v>94</v>
      </c>
      <c r="F456" s="111" t="s">
        <v>142</v>
      </c>
      <c r="G456" s="111" t="s">
        <v>143</v>
      </c>
      <c r="H456" s="111" t="s">
        <v>99</v>
      </c>
      <c r="I456" s="111">
        <v>10</v>
      </c>
    </row>
    <row r="457" spans="1:9" x14ac:dyDescent="0.25">
      <c r="A457" s="111" t="s">
        <v>140</v>
      </c>
      <c r="B457" s="111" t="s">
        <v>30</v>
      </c>
      <c r="C457" s="111" t="s">
        <v>176</v>
      </c>
      <c r="D457" s="111" t="s">
        <v>71</v>
      </c>
      <c r="E457" s="111" t="s">
        <v>94</v>
      </c>
      <c r="F457" s="111" t="s">
        <v>142</v>
      </c>
      <c r="G457" s="111" t="s">
        <v>75</v>
      </c>
      <c r="H457" s="111" t="s">
        <v>95</v>
      </c>
      <c r="I457" s="111">
        <v>1</v>
      </c>
    </row>
    <row r="458" spans="1:9" x14ac:dyDescent="0.25">
      <c r="A458" s="111" t="s">
        <v>140</v>
      </c>
      <c r="B458" s="111" t="s">
        <v>30</v>
      </c>
      <c r="C458" s="111" t="s">
        <v>176</v>
      </c>
      <c r="D458" s="111" t="s">
        <v>71</v>
      </c>
      <c r="E458" s="111" t="s">
        <v>94</v>
      </c>
      <c r="F458" s="111" t="s">
        <v>142</v>
      </c>
      <c r="G458" s="111" t="s">
        <v>75</v>
      </c>
      <c r="H458" s="111" t="s">
        <v>96</v>
      </c>
      <c r="I458" s="111">
        <v>3</v>
      </c>
    </row>
    <row r="459" spans="1:9" x14ac:dyDescent="0.25">
      <c r="A459" s="111" t="s">
        <v>140</v>
      </c>
      <c r="B459" s="111" t="s">
        <v>30</v>
      </c>
      <c r="C459" s="111" t="s">
        <v>176</v>
      </c>
      <c r="D459" s="111" t="s">
        <v>71</v>
      </c>
      <c r="E459" s="111" t="s">
        <v>94</v>
      </c>
      <c r="F459" s="111" t="s">
        <v>142</v>
      </c>
      <c r="G459" s="111" t="s">
        <v>75</v>
      </c>
      <c r="H459" s="111" t="s">
        <v>97</v>
      </c>
      <c r="I459" s="111">
        <v>6</v>
      </c>
    </row>
    <row r="460" spans="1:9" x14ac:dyDescent="0.25">
      <c r="A460" s="111" t="s">
        <v>140</v>
      </c>
      <c r="B460" s="111" t="s">
        <v>30</v>
      </c>
      <c r="C460" s="111" t="s">
        <v>176</v>
      </c>
      <c r="D460" s="111" t="s">
        <v>71</v>
      </c>
      <c r="E460" s="111" t="s">
        <v>94</v>
      </c>
      <c r="F460" s="111" t="s">
        <v>142</v>
      </c>
      <c r="G460" s="111" t="s">
        <v>75</v>
      </c>
      <c r="H460" s="111" t="s">
        <v>98</v>
      </c>
      <c r="I460" s="111">
        <v>12</v>
      </c>
    </row>
    <row r="461" spans="1:9" x14ac:dyDescent="0.25">
      <c r="A461" s="111" t="s">
        <v>140</v>
      </c>
      <c r="B461" s="111" t="s">
        <v>30</v>
      </c>
      <c r="C461" s="111" t="s">
        <v>176</v>
      </c>
      <c r="D461" s="111" t="s">
        <v>71</v>
      </c>
      <c r="E461" s="111" t="s">
        <v>94</v>
      </c>
      <c r="F461" s="111" t="s">
        <v>142</v>
      </c>
      <c r="G461" s="111" t="s">
        <v>75</v>
      </c>
      <c r="H461" s="111" t="s">
        <v>99</v>
      </c>
      <c r="I461" s="111">
        <v>9</v>
      </c>
    </row>
    <row r="462" spans="1:9" x14ac:dyDescent="0.25">
      <c r="A462" s="111" t="s">
        <v>140</v>
      </c>
      <c r="B462" s="111" t="s">
        <v>31</v>
      </c>
      <c r="C462" s="111" t="s">
        <v>177</v>
      </c>
      <c r="D462" s="111" t="s">
        <v>71</v>
      </c>
      <c r="E462" s="111" t="s">
        <v>102</v>
      </c>
      <c r="F462" s="111" t="s">
        <v>142</v>
      </c>
      <c r="G462" s="111" t="s">
        <v>100</v>
      </c>
      <c r="H462" s="111" t="s">
        <v>95</v>
      </c>
      <c r="I462" s="111">
        <v>11</v>
      </c>
    </row>
    <row r="463" spans="1:9" x14ac:dyDescent="0.25">
      <c r="A463" s="111" t="s">
        <v>140</v>
      </c>
      <c r="B463" s="111" t="s">
        <v>31</v>
      </c>
      <c r="C463" s="111" t="s">
        <v>177</v>
      </c>
      <c r="D463" s="111" t="s">
        <v>71</v>
      </c>
      <c r="E463" s="111" t="s">
        <v>102</v>
      </c>
      <c r="F463" s="111" t="s">
        <v>142</v>
      </c>
      <c r="G463" s="111" t="s">
        <v>100</v>
      </c>
      <c r="H463" s="111" t="s">
        <v>96</v>
      </c>
      <c r="I463" s="111">
        <v>16</v>
      </c>
    </row>
    <row r="464" spans="1:9" x14ac:dyDescent="0.25">
      <c r="A464" s="111" t="s">
        <v>140</v>
      </c>
      <c r="B464" s="111" t="s">
        <v>31</v>
      </c>
      <c r="C464" s="111" t="s">
        <v>177</v>
      </c>
      <c r="D464" s="111" t="s">
        <v>71</v>
      </c>
      <c r="E464" s="111" t="s">
        <v>102</v>
      </c>
      <c r="F464" s="111" t="s">
        <v>142</v>
      </c>
      <c r="G464" s="111" t="s">
        <v>100</v>
      </c>
      <c r="H464" s="111" t="s">
        <v>97</v>
      </c>
      <c r="I464" s="111">
        <v>2</v>
      </c>
    </row>
    <row r="465" spans="1:9" x14ac:dyDescent="0.25">
      <c r="A465" s="111" t="s">
        <v>140</v>
      </c>
      <c r="B465" s="111" t="s">
        <v>31</v>
      </c>
      <c r="C465" s="111" t="s">
        <v>177</v>
      </c>
      <c r="D465" s="111" t="s">
        <v>71</v>
      </c>
      <c r="E465" s="111" t="s">
        <v>102</v>
      </c>
      <c r="F465" s="111" t="s">
        <v>142</v>
      </c>
      <c r="G465" s="111" t="s">
        <v>100</v>
      </c>
      <c r="H465" s="111" t="s">
        <v>98</v>
      </c>
      <c r="I465" s="111">
        <v>18</v>
      </c>
    </row>
    <row r="466" spans="1:9" x14ac:dyDescent="0.25">
      <c r="A466" s="111" t="s">
        <v>140</v>
      </c>
      <c r="B466" s="111" t="s">
        <v>31</v>
      </c>
      <c r="C466" s="111" t="s">
        <v>177</v>
      </c>
      <c r="D466" s="111" t="s">
        <v>71</v>
      </c>
      <c r="E466" s="111" t="s">
        <v>102</v>
      </c>
      <c r="F466" s="111" t="s">
        <v>142</v>
      </c>
      <c r="G466" s="111" t="s">
        <v>100</v>
      </c>
      <c r="H466" s="111" t="s">
        <v>99</v>
      </c>
      <c r="I466" s="111">
        <v>9</v>
      </c>
    </row>
    <row r="467" spans="1:9" x14ac:dyDescent="0.25">
      <c r="A467" s="111" t="s">
        <v>140</v>
      </c>
      <c r="B467" s="111" t="s">
        <v>31</v>
      </c>
      <c r="C467" s="111" t="s">
        <v>177</v>
      </c>
      <c r="D467" s="111" t="s">
        <v>71</v>
      </c>
      <c r="E467" s="111" t="s">
        <v>102</v>
      </c>
      <c r="F467" s="111" t="s">
        <v>142</v>
      </c>
      <c r="G467" s="111" t="s">
        <v>143</v>
      </c>
      <c r="H467" s="111" t="s">
        <v>96</v>
      </c>
      <c r="I467" s="111">
        <v>3</v>
      </c>
    </row>
    <row r="468" spans="1:9" x14ac:dyDescent="0.25">
      <c r="A468" s="111" t="s">
        <v>140</v>
      </c>
      <c r="B468" s="111" t="s">
        <v>31</v>
      </c>
      <c r="C468" s="111" t="s">
        <v>177</v>
      </c>
      <c r="D468" s="111" t="s">
        <v>71</v>
      </c>
      <c r="E468" s="111" t="s">
        <v>102</v>
      </c>
      <c r="F468" s="111" t="s">
        <v>142</v>
      </c>
      <c r="G468" s="111" t="s">
        <v>143</v>
      </c>
      <c r="H468" s="111" t="s">
        <v>97</v>
      </c>
      <c r="I468" s="111">
        <v>1</v>
      </c>
    </row>
    <row r="469" spans="1:9" x14ac:dyDescent="0.25">
      <c r="A469" s="111" t="s">
        <v>140</v>
      </c>
      <c r="B469" s="111" t="s">
        <v>31</v>
      </c>
      <c r="C469" s="111" t="s">
        <v>177</v>
      </c>
      <c r="D469" s="111" t="s">
        <v>71</v>
      </c>
      <c r="E469" s="111" t="s">
        <v>102</v>
      </c>
      <c r="F469" s="111" t="s">
        <v>142</v>
      </c>
      <c r="G469" s="111" t="s">
        <v>143</v>
      </c>
      <c r="H469" s="111" t="s">
        <v>98</v>
      </c>
      <c r="I469" s="111">
        <v>1</v>
      </c>
    </row>
    <row r="470" spans="1:9" x14ac:dyDescent="0.25">
      <c r="A470" s="111" t="s">
        <v>140</v>
      </c>
      <c r="B470" s="111" t="s">
        <v>31</v>
      </c>
      <c r="C470" s="111" t="s">
        <v>177</v>
      </c>
      <c r="D470" s="111" t="s">
        <v>71</v>
      </c>
      <c r="E470" s="111" t="s">
        <v>102</v>
      </c>
      <c r="F470" s="111" t="s">
        <v>142</v>
      </c>
      <c r="G470" s="111" t="s">
        <v>143</v>
      </c>
      <c r="H470" s="111" t="s">
        <v>99</v>
      </c>
      <c r="I470" s="111">
        <v>1</v>
      </c>
    </row>
    <row r="471" spans="1:9" x14ac:dyDescent="0.25">
      <c r="A471" s="111" t="s">
        <v>140</v>
      </c>
      <c r="B471" s="111" t="s">
        <v>31</v>
      </c>
      <c r="C471" s="111" t="s">
        <v>177</v>
      </c>
      <c r="D471" s="111" t="s">
        <v>71</v>
      </c>
      <c r="E471" s="111" t="s">
        <v>102</v>
      </c>
      <c r="F471" s="111" t="s">
        <v>142</v>
      </c>
      <c r="G471" s="111" t="s">
        <v>75</v>
      </c>
      <c r="H471" s="111" t="s">
        <v>95</v>
      </c>
      <c r="I471" s="111">
        <v>1</v>
      </c>
    </row>
    <row r="472" spans="1:9" x14ac:dyDescent="0.25">
      <c r="A472" s="111" t="s">
        <v>140</v>
      </c>
      <c r="B472" s="111" t="s">
        <v>31</v>
      </c>
      <c r="C472" s="111" t="s">
        <v>177</v>
      </c>
      <c r="D472" s="111" t="s">
        <v>71</v>
      </c>
      <c r="E472" s="111" t="s">
        <v>102</v>
      </c>
      <c r="F472" s="111" t="s">
        <v>142</v>
      </c>
      <c r="G472" s="111" t="s">
        <v>75</v>
      </c>
      <c r="H472" s="111" t="s">
        <v>96</v>
      </c>
      <c r="I472" s="111">
        <v>2</v>
      </c>
    </row>
    <row r="473" spans="1:9" x14ac:dyDescent="0.25">
      <c r="A473" s="111" t="s">
        <v>140</v>
      </c>
      <c r="B473" s="111" t="s">
        <v>31</v>
      </c>
      <c r="C473" s="111" t="s">
        <v>177</v>
      </c>
      <c r="D473" s="111" t="s">
        <v>71</v>
      </c>
      <c r="E473" s="111" t="s">
        <v>102</v>
      </c>
      <c r="F473" s="111" t="s">
        <v>142</v>
      </c>
      <c r="G473" s="111" t="s">
        <v>75</v>
      </c>
      <c r="H473" s="111" t="s">
        <v>97</v>
      </c>
      <c r="I473" s="111">
        <v>8</v>
      </c>
    </row>
    <row r="474" spans="1:9" x14ac:dyDescent="0.25">
      <c r="A474" s="111" t="s">
        <v>140</v>
      </c>
      <c r="B474" s="111" t="s">
        <v>31</v>
      </c>
      <c r="C474" s="111" t="s">
        <v>177</v>
      </c>
      <c r="D474" s="111" t="s">
        <v>71</v>
      </c>
      <c r="E474" s="111" t="s">
        <v>102</v>
      </c>
      <c r="F474" s="111" t="s">
        <v>142</v>
      </c>
      <c r="G474" s="111" t="s">
        <v>75</v>
      </c>
      <c r="H474" s="111" t="s">
        <v>98</v>
      </c>
      <c r="I474" s="111">
        <v>3</v>
      </c>
    </row>
    <row r="475" spans="1:9" x14ac:dyDescent="0.25">
      <c r="A475" s="111" t="s">
        <v>140</v>
      </c>
      <c r="B475" s="111" t="s">
        <v>31</v>
      </c>
      <c r="C475" s="111" t="s">
        <v>177</v>
      </c>
      <c r="D475" s="111" t="s">
        <v>71</v>
      </c>
      <c r="E475" s="111" t="s">
        <v>102</v>
      </c>
      <c r="F475" s="111" t="s">
        <v>142</v>
      </c>
      <c r="G475" s="111" t="s">
        <v>75</v>
      </c>
      <c r="H475" s="111" t="s">
        <v>99</v>
      </c>
      <c r="I475" s="111">
        <v>5</v>
      </c>
    </row>
    <row r="476" spans="1:9" x14ac:dyDescent="0.25">
      <c r="A476" s="111" t="s">
        <v>140</v>
      </c>
      <c r="B476" s="111" t="s">
        <v>32</v>
      </c>
      <c r="C476" s="111" t="s">
        <v>178</v>
      </c>
      <c r="D476" s="111" t="s">
        <v>71</v>
      </c>
      <c r="E476" s="111" t="s">
        <v>102</v>
      </c>
      <c r="F476" s="111" t="s">
        <v>142</v>
      </c>
      <c r="G476" s="111" t="s">
        <v>215</v>
      </c>
      <c r="H476" s="111" t="s">
        <v>97</v>
      </c>
      <c r="I476" s="111">
        <v>2</v>
      </c>
    </row>
    <row r="477" spans="1:9" x14ac:dyDescent="0.25">
      <c r="A477" s="111" t="s">
        <v>140</v>
      </c>
      <c r="B477" s="111" t="s">
        <v>32</v>
      </c>
      <c r="C477" s="111" t="s">
        <v>178</v>
      </c>
      <c r="D477" s="111" t="s">
        <v>71</v>
      </c>
      <c r="E477" s="111" t="s">
        <v>102</v>
      </c>
      <c r="F477" s="111" t="s">
        <v>142</v>
      </c>
      <c r="G477" s="111" t="s">
        <v>100</v>
      </c>
      <c r="H477" s="111" t="s">
        <v>96</v>
      </c>
      <c r="I477" s="111">
        <v>12</v>
      </c>
    </row>
    <row r="478" spans="1:9" x14ac:dyDescent="0.25">
      <c r="A478" s="111" t="s">
        <v>140</v>
      </c>
      <c r="B478" s="111" t="s">
        <v>32</v>
      </c>
      <c r="C478" s="111" t="s">
        <v>178</v>
      </c>
      <c r="D478" s="111" t="s">
        <v>71</v>
      </c>
      <c r="E478" s="111" t="s">
        <v>102</v>
      </c>
      <c r="F478" s="111" t="s">
        <v>142</v>
      </c>
      <c r="G478" s="111" t="s">
        <v>100</v>
      </c>
      <c r="H478" s="111" t="s">
        <v>97</v>
      </c>
      <c r="I478" s="111">
        <v>12</v>
      </c>
    </row>
    <row r="479" spans="1:9" x14ac:dyDescent="0.25">
      <c r="A479" s="111" t="s">
        <v>140</v>
      </c>
      <c r="B479" s="111" t="s">
        <v>32</v>
      </c>
      <c r="C479" s="111" t="s">
        <v>178</v>
      </c>
      <c r="D479" s="111" t="s">
        <v>71</v>
      </c>
      <c r="E479" s="111" t="s">
        <v>102</v>
      </c>
      <c r="F479" s="111" t="s">
        <v>142</v>
      </c>
      <c r="G479" s="111" t="s">
        <v>100</v>
      </c>
      <c r="H479" s="111" t="s">
        <v>98</v>
      </c>
      <c r="I479" s="111">
        <v>3</v>
      </c>
    </row>
    <row r="480" spans="1:9" x14ac:dyDescent="0.25">
      <c r="A480" s="111" t="s">
        <v>140</v>
      </c>
      <c r="B480" s="111" t="s">
        <v>32</v>
      </c>
      <c r="C480" s="111" t="s">
        <v>178</v>
      </c>
      <c r="D480" s="111" t="s">
        <v>71</v>
      </c>
      <c r="E480" s="111" t="s">
        <v>102</v>
      </c>
      <c r="F480" s="111" t="s">
        <v>142</v>
      </c>
      <c r="G480" s="111" t="s">
        <v>100</v>
      </c>
      <c r="H480" s="111" t="s">
        <v>99</v>
      </c>
      <c r="I480" s="111">
        <v>9</v>
      </c>
    </row>
    <row r="481" spans="1:9" x14ac:dyDescent="0.25">
      <c r="A481" s="111" t="s">
        <v>140</v>
      </c>
      <c r="B481" s="111" t="s">
        <v>32</v>
      </c>
      <c r="C481" s="111" t="s">
        <v>178</v>
      </c>
      <c r="D481" s="111" t="s">
        <v>71</v>
      </c>
      <c r="E481" s="111" t="s">
        <v>102</v>
      </c>
      <c r="F481" s="111" t="s">
        <v>142</v>
      </c>
      <c r="G481" s="111" t="s">
        <v>143</v>
      </c>
      <c r="H481" s="111" t="s">
        <v>96</v>
      </c>
      <c r="I481" s="111">
        <v>3</v>
      </c>
    </row>
    <row r="482" spans="1:9" x14ac:dyDescent="0.25">
      <c r="A482" s="111" t="s">
        <v>140</v>
      </c>
      <c r="B482" s="111" t="s">
        <v>32</v>
      </c>
      <c r="C482" s="111" t="s">
        <v>178</v>
      </c>
      <c r="D482" s="111" t="s">
        <v>71</v>
      </c>
      <c r="E482" s="111" t="s">
        <v>102</v>
      </c>
      <c r="F482" s="111" t="s">
        <v>142</v>
      </c>
      <c r="G482" s="111" t="s">
        <v>143</v>
      </c>
      <c r="H482" s="111" t="s">
        <v>97</v>
      </c>
      <c r="I482" s="111">
        <v>2</v>
      </c>
    </row>
    <row r="483" spans="1:9" x14ac:dyDescent="0.25">
      <c r="A483" s="111" t="s">
        <v>140</v>
      </c>
      <c r="B483" s="111" t="s">
        <v>32</v>
      </c>
      <c r="C483" s="111" t="s">
        <v>178</v>
      </c>
      <c r="D483" s="111" t="s">
        <v>71</v>
      </c>
      <c r="E483" s="111" t="s">
        <v>102</v>
      </c>
      <c r="F483" s="111" t="s">
        <v>142</v>
      </c>
      <c r="G483" s="111" t="s">
        <v>143</v>
      </c>
      <c r="H483" s="111" t="s">
        <v>99</v>
      </c>
      <c r="I483" s="111">
        <v>3</v>
      </c>
    </row>
    <row r="484" spans="1:9" x14ac:dyDescent="0.25">
      <c r="A484" s="111" t="s">
        <v>140</v>
      </c>
      <c r="B484" s="111" t="s">
        <v>32</v>
      </c>
      <c r="C484" s="111" t="s">
        <v>178</v>
      </c>
      <c r="D484" s="111" t="s">
        <v>71</v>
      </c>
      <c r="E484" s="111" t="s">
        <v>102</v>
      </c>
      <c r="F484" s="111" t="s">
        <v>142</v>
      </c>
      <c r="G484" s="111" t="s">
        <v>75</v>
      </c>
      <c r="H484" s="111" t="s">
        <v>97</v>
      </c>
      <c r="I484" s="111">
        <v>1</v>
      </c>
    </row>
    <row r="485" spans="1:9" x14ac:dyDescent="0.25">
      <c r="A485" s="111" t="s">
        <v>140</v>
      </c>
      <c r="B485" s="111" t="s">
        <v>32</v>
      </c>
      <c r="C485" s="111" t="s">
        <v>178</v>
      </c>
      <c r="D485" s="111" t="s">
        <v>71</v>
      </c>
      <c r="E485" s="111" t="s">
        <v>102</v>
      </c>
      <c r="F485" s="111" t="s">
        <v>142</v>
      </c>
      <c r="G485" s="111" t="s">
        <v>75</v>
      </c>
      <c r="H485" s="111" t="s">
        <v>98</v>
      </c>
      <c r="I485" s="111">
        <v>7</v>
      </c>
    </row>
    <row r="486" spans="1:9" x14ac:dyDescent="0.25">
      <c r="A486" s="111" t="s">
        <v>140</v>
      </c>
      <c r="B486" s="111" t="s">
        <v>32</v>
      </c>
      <c r="C486" s="111" t="s">
        <v>178</v>
      </c>
      <c r="D486" s="111" t="s">
        <v>71</v>
      </c>
      <c r="E486" s="111" t="s">
        <v>102</v>
      </c>
      <c r="F486" s="111" t="s">
        <v>142</v>
      </c>
      <c r="G486" s="111" t="s">
        <v>75</v>
      </c>
      <c r="H486" s="111" t="s">
        <v>99</v>
      </c>
      <c r="I486" s="111">
        <v>1</v>
      </c>
    </row>
    <row r="487" spans="1:9" x14ac:dyDescent="0.25">
      <c r="A487" s="111" t="s">
        <v>140</v>
      </c>
      <c r="B487" s="111" t="s">
        <v>33</v>
      </c>
      <c r="C487" s="111" t="s">
        <v>179</v>
      </c>
      <c r="D487" s="111" t="s">
        <v>72</v>
      </c>
      <c r="E487" s="111" t="s">
        <v>94</v>
      </c>
      <c r="F487" s="111" t="s">
        <v>142</v>
      </c>
      <c r="G487" s="111" t="s">
        <v>100</v>
      </c>
      <c r="H487" s="111" t="s">
        <v>95</v>
      </c>
      <c r="I487" s="111">
        <v>1</v>
      </c>
    </row>
    <row r="488" spans="1:9" x14ac:dyDescent="0.25">
      <c r="A488" s="111" t="s">
        <v>140</v>
      </c>
      <c r="B488" s="111" t="s">
        <v>33</v>
      </c>
      <c r="C488" s="111" t="s">
        <v>179</v>
      </c>
      <c r="D488" s="111" t="s">
        <v>72</v>
      </c>
      <c r="E488" s="111" t="s">
        <v>94</v>
      </c>
      <c r="F488" s="111" t="s">
        <v>142</v>
      </c>
      <c r="G488" s="111" t="s">
        <v>100</v>
      </c>
      <c r="H488" s="111" t="s">
        <v>96</v>
      </c>
      <c r="I488" s="111">
        <v>1</v>
      </c>
    </row>
    <row r="489" spans="1:9" x14ac:dyDescent="0.25">
      <c r="A489" s="111" t="s">
        <v>140</v>
      </c>
      <c r="B489" s="111" t="s">
        <v>33</v>
      </c>
      <c r="C489" s="111" t="s">
        <v>179</v>
      </c>
      <c r="D489" s="111" t="s">
        <v>72</v>
      </c>
      <c r="E489" s="111" t="s">
        <v>94</v>
      </c>
      <c r="F489" s="111" t="s">
        <v>142</v>
      </c>
      <c r="G489" s="111" t="s">
        <v>100</v>
      </c>
      <c r="H489" s="111" t="s">
        <v>97</v>
      </c>
      <c r="I489" s="111">
        <v>4</v>
      </c>
    </row>
    <row r="490" spans="1:9" x14ac:dyDescent="0.25">
      <c r="A490" s="111" t="s">
        <v>140</v>
      </c>
      <c r="B490" s="111" t="s">
        <v>33</v>
      </c>
      <c r="C490" s="111" t="s">
        <v>179</v>
      </c>
      <c r="D490" s="111" t="s">
        <v>72</v>
      </c>
      <c r="E490" s="111" t="s">
        <v>94</v>
      </c>
      <c r="F490" s="111" t="s">
        <v>142</v>
      </c>
      <c r="G490" s="111" t="s">
        <v>100</v>
      </c>
      <c r="H490" s="111" t="s">
        <v>98</v>
      </c>
      <c r="I490" s="111">
        <v>2</v>
      </c>
    </row>
    <row r="491" spans="1:9" x14ac:dyDescent="0.25">
      <c r="A491" s="111" t="s">
        <v>140</v>
      </c>
      <c r="B491" s="111" t="s">
        <v>33</v>
      </c>
      <c r="C491" s="111" t="s">
        <v>179</v>
      </c>
      <c r="D491" s="111" t="s">
        <v>72</v>
      </c>
      <c r="E491" s="111" t="s">
        <v>94</v>
      </c>
      <c r="F491" s="111" t="s">
        <v>142</v>
      </c>
      <c r="G491" s="111" t="s">
        <v>143</v>
      </c>
      <c r="H491" s="111" t="s">
        <v>95</v>
      </c>
      <c r="I491" s="111">
        <v>2</v>
      </c>
    </row>
    <row r="492" spans="1:9" x14ac:dyDescent="0.25">
      <c r="A492" s="111" t="s">
        <v>140</v>
      </c>
      <c r="B492" s="111" t="s">
        <v>33</v>
      </c>
      <c r="C492" s="111" t="s">
        <v>179</v>
      </c>
      <c r="D492" s="111" t="s">
        <v>72</v>
      </c>
      <c r="E492" s="111" t="s">
        <v>94</v>
      </c>
      <c r="F492" s="111" t="s">
        <v>142</v>
      </c>
      <c r="G492" s="111" t="s">
        <v>143</v>
      </c>
      <c r="H492" s="111" t="s">
        <v>96</v>
      </c>
      <c r="I492" s="111">
        <v>11</v>
      </c>
    </row>
    <row r="493" spans="1:9" x14ac:dyDescent="0.25">
      <c r="A493" s="111" t="s">
        <v>140</v>
      </c>
      <c r="B493" s="111" t="s">
        <v>33</v>
      </c>
      <c r="C493" s="111" t="s">
        <v>179</v>
      </c>
      <c r="D493" s="111" t="s">
        <v>72</v>
      </c>
      <c r="E493" s="111" t="s">
        <v>94</v>
      </c>
      <c r="F493" s="111" t="s">
        <v>142</v>
      </c>
      <c r="G493" s="111" t="s">
        <v>143</v>
      </c>
      <c r="H493" s="111" t="s">
        <v>97</v>
      </c>
      <c r="I493" s="111">
        <v>9</v>
      </c>
    </row>
    <row r="494" spans="1:9" x14ac:dyDescent="0.25">
      <c r="A494" s="111" t="s">
        <v>140</v>
      </c>
      <c r="B494" s="111" t="s">
        <v>33</v>
      </c>
      <c r="C494" s="111" t="s">
        <v>179</v>
      </c>
      <c r="D494" s="111" t="s">
        <v>72</v>
      </c>
      <c r="E494" s="111" t="s">
        <v>94</v>
      </c>
      <c r="F494" s="111" t="s">
        <v>142</v>
      </c>
      <c r="G494" s="111" t="s">
        <v>143</v>
      </c>
      <c r="H494" s="111" t="s">
        <v>98</v>
      </c>
      <c r="I494" s="111">
        <v>6</v>
      </c>
    </row>
    <row r="495" spans="1:9" x14ac:dyDescent="0.25">
      <c r="A495" s="111" t="s">
        <v>140</v>
      </c>
      <c r="B495" s="111" t="s">
        <v>33</v>
      </c>
      <c r="C495" s="111" t="s">
        <v>179</v>
      </c>
      <c r="D495" s="111" t="s">
        <v>72</v>
      </c>
      <c r="E495" s="111" t="s">
        <v>94</v>
      </c>
      <c r="F495" s="111" t="s">
        <v>142</v>
      </c>
      <c r="G495" s="111" t="s">
        <v>143</v>
      </c>
      <c r="H495" s="111" t="s">
        <v>99</v>
      </c>
      <c r="I495" s="111">
        <v>8</v>
      </c>
    </row>
    <row r="496" spans="1:9" x14ac:dyDescent="0.25">
      <c r="A496" s="111" t="s">
        <v>140</v>
      </c>
      <c r="B496" s="111" t="s">
        <v>33</v>
      </c>
      <c r="C496" s="111" t="s">
        <v>179</v>
      </c>
      <c r="D496" s="111" t="s">
        <v>72</v>
      </c>
      <c r="E496" s="111" t="s">
        <v>94</v>
      </c>
      <c r="F496" s="111" t="s">
        <v>142</v>
      </c>
      <c r="G496" s="111" t="s">
        <v>75</v>
      </c>
      <c r="H496" s="111" t="s">
        <v>96</v>
      </c>
      <c r="I496" s="111">
        <v>2</v>
      </c>
    </row>
    <row r="497" spans="1:9" x14ac:dyDescent="0.25">
      <c r="A497" s="111" t="s">
        <v>140</v>
      </c>
      <c r="B497" s="111" t="s">
        <v>33</v>
      </c>
      <c r="C497" s="111" t="s">
        <v>179</v>
      </c>
      <c r="D497" s="111" t="s">
        <v>72</v>
      </c>
      <c r="E497" s="111" t="s">
        <v>94</v>
      </c>
      <c r="F497" s="111" t="s">
        <v>142</v>
      </c>
      <c r="G497" s="111" t="s">
        <v>75</v>
      </c>
      <c r="H497" s="111" t="s">
        <v>97</v>
      </c>
      <c r="I497" s="111">
        <v>3</v>
      </c>
    </row>
    <row r="498" spans="1:9" x14ac:dyDescent="0.25">
      <c r="A498" s="111" t="s">
        <v>140</v>
      </c>
      <c r="B498" s="111" t="s">
        <v>33</v>
      </c>
      <c r="C498" s="111" t="s">
        <v>179</v>
      </c>
      <c r="D498" s="111" t="s">
        <v>72</v>
      </c>
      <c r="E498" s="111" t="s">
        <v>94</v>
      </c>
      <c r="F498" s="111" t="s">
        <v>142</v>
      </c>
      <c r="G498" s="111" t="s">
        <v>75</v>
      </c>
      <c r="H498" s="111" t="s">
        <v>98</v>
      </c>
      <c r="I498" s="111">
        <v>12</v>
      </c>
    </row>
    <row r="499" spans="1:9" x14ac:dyDescent="0.25">
      <c r="A499" s="111" t="s">
        <v>140</v>
      </c>
      <c r="B499" s="111" t="s">
        <v>33</v>
      </c>
      <c r="C499" s="111" t="s">
        <v>179</v>
      </c>
      <c r="D499" s="111" t="s">
        <v>72</v>
      </c>
      <c r="E499" s="111" t="s">
        <v>94</v>
      </c>
      <c r="F499" s="111" t="s">
        <v>142</v>
      </c>
      <c r="G499" s="111" t="s">
        <v>75</v>
      </c>
      <c r="H499" s="111" t="s">
        <v>99</v>
      </c>
      <c r="I499" s="111">
        <v>10</v>
      </c>
    </row>
    <row r="500" spans="1:9" x14ac:dyDescent="0.25">
      <c r="A500" s="111" t="s">
        <v>140</v>
      </c>
      <c r="B500" s="111" t="s">
        <v>34</v>
      </c>
      <c r="C500" s="111" t="s">
        <v>180</v>
      </c>
      <c r="D500" s="111" t="s">
        <v>71</v>
      </c>
      <c r="E500" s="111" t="s">
        <v>101</v>
      </c>
      <c r="F500" s="111" t="s">
        <v>142</v>
      </c>
      <c r="G500" s="111" t="s">
        <v>100</v>
      </c>
      <c r="H500" s="111" t="s">
        <v>95</v>
      </c>
      <c r="I500" s="111">
        <v>4</v>
      </c>
    </row>
    <row r="501" spans="1:9" x14ac:dyDescent="0.25">
      <c r="A501" s="111" t="s">
        <v>140</v>
      </c>
      <c r="B501" s="111" t="s">
        <v>34</v>
      </c>
      <c r="C501" s="111" t="s">
        <v>180</v>
      </c>
      <c r="D501" s="111" t="s">
        <v>71</v>
      </c>
      <c r="E501" s="111" t="s">
        <v>101</v>
      </c>
      <c r="F501" s="111" t="s">
        <v>142</v>
      </c>
      <c r="G501" s="111" t="s">
        <v>100</v>
      </c>
      <c r="H501" s="111" t="s">
        <v>96</v>
      </c>
      <c r="I501" s="111">
        <v>20</v>
      </c>
    </row>
    <row r="502" spans="1:9" x14ac:dyDescent="0.25">
      <c r="A502" s="111" t="s">
        <v>140</v>
      </c>
      <c r="B502" s="111" t="s">
        <v>34</v>
      </c>
      <c r="C502" s="111" t="s">
        <v>180</v>
      </c>
      <c r="D502" s="111" t="s">
        <v>71</v>
      </c>
      <c r="E502" s="111" t="s">
        <v>101</v>
      </c>
      <c r="F502" s="111" t="s">
        <v>142</v>
      </c>
      <c r="G502" s="111" t="s">
        <v>100</v>
      </c>
      <c r="H502" s="111" t="s">
        <v>97</v>
      </c>
      <c r="I502" s="111">
        <v>10</v>
      </c>
    </row>
    <row r="503" spans="1:9" x14ac:dyDescent="0.25">
      <c r="A503" s="111" t="s">
        <v>140</v>
      </c>
      <c r="B503" s="111" t="s">
        <v>34</v>
      </c>
      <c r="C503" s="111" t="s">
        <v>180</v>
      </c>
      <c r="D503" s="111" t="s">
        <v>71</v>
      </c>
      <c r="E503" s="111" t="s">
        <v>101</v>
      </c>
      <c r="F503" s="111" t="s">
        <v>142</v>
      </c>
      <c r="G503" s="111" t="s">
        <v>100</v>
      </c>
      <c r="H503" s="111" t="s">
        <v>98</v>
      </c>
      <c r="I503" s="111">
        <v>4</v>
      </c>
    </row>
    <row r="504" spans="1:9" x14ac:dyDescent="0.25">
      <c r="A504" s="111" t="s">
        <v>140</v>
      </c>
      <c r="B504" s="111" t="s">
        <v>34</v>
      </c>
      <c r="C504" s="111" t="s">
        <v>180</v>
      </c>
      <c r="D504" s="111" t="s">
        <v>71</v>
      </c>
      <c r="E504" s="111" t="s">
        <v>101</v>
      </c>
      <c r="F504" s="111" t="s">
        <v>142</v>
      </c>
      <c r="G504" s="111" t="s">
        <v>100</v>
      </c>
      <c r="H504" s="111" t="s">
        <v>99</v>
      </c>
      <c r="I504" s="111">
        <v>3</v>
      </c>
    </row>
    <row r="505" spans="1:9" x14ac:dyDescent="0.25">
      <c r="A505" s="111" t="s">
        <v>140</v>
      </c>
      <c r="B505" s="111" t="s">
        <v>34</v>
      </c>
      <c r="C505" s="111" t="s">
        <v>180</v>
      </c>
      <c r="D505" s="111" t="s">
        <v>71</v>
      </c>
      <c r="E505" s="111" t="s">
        <v>101</v>
      </c>
      <c r="F505" s="111" t="s">
        <v>142</v>
      </c>
      <c r="G505" s="111" t="s">
        <v>143</v>
      </c>
      <c r="H505" s="111" t="s">
        <v>95</v>
      </c>
      <c r="I505" s="111">
        <v>1</v>
      </c>
    </row>
    <row r="506" spans="1:9" x14ac:dyDescent="0.25">
      <c r="A506" s="111" t="s">
        <v>140</v>
      </c>
      <c r="B506" s="111" t="s">
        <v>34</v>
      </c>
      <c r="C506" s="111" t="s">
        <v>180</v>
      </c>
      <c r="D506" s="111" t="s">
        <v>71</v>
      </c>
      <c r="E506" s="111" t="s">
        <v>101</v>
      </c>
      <c r="F506" s="111" t="s">
        <v>142</v>
      </c>
      <c r="G506" s="111" t="s">
        <v>143</v>
      </c>
      <c r="H506" s="111" t="s">
        <v>96</v>
      </c>
      <c r="I506" s="111">
        <v>3</v>
      </c>
    </row>
    <row r="507" spans="1:9" x14ac:dyDescent="0.25">
      <c r="A507" s="111" t="s">
        <v>140</v>
      </c>
      <c r="B507" s="111" t="s">
        <v>34</v>
      </c>
      <c r="C507" s="111" t="s">
        <v>180</v>
      </c>
      <c r="D507" s="111" t="s">
        <v>71</v>
      </c>
      <c r="E507" s="111" t="s">
        <v>101</v>
      </c>
      <c r="F507" s="111" t="s">
        <v>142</v>
      </c>
      <c r="G507" s="111" t="s">
        <v>143</v>
      </c>
      <c r="H507" s="111" t="s">
        <v>97</v>
      </c>
      <c r="I507" s="111">
        <v>1</v>
      </c>
    </row>
    <row r="508" spans="1:9" x14ac:dyDescent="0.25">
      <c r="A508" s="111" t="s">
        <v>140</v>
      </c>
      <c r="B508" s="111" t="s">
        <v>34</v>
      </c>
      <c r="C508" s="111" t="s">
        <v>180</v>
      </c>
      <c r="D508" s="111" t="s">
        <v>71</v>
      </c>
      <c r="E508" s="111" t="s">
        <v>101</v>
      </c>
      <c r="F508" s="111" t="s">
        <v>142</v>
      </c>
      <c r="G508" s="111" t="s">
        <v>143</v>
      </c>
      <c r="H508" s="111" t="s">
        <v>98</v>
      </c>
      <c r="I508" s="111">
        <v>3</v>
      </c>
    </row>
    <row r="509" spans="1:9" x14ac:dyDescent="0.25">
      <c r="A509" s="111" t="s">
        <v>140</v>
      </c>
      <c r="B509" s="111" t="s">
        <v>34</v>
      </c>
      <c r="C509" s="111" t="s">
        <v>180</v>
      </c>
      <c r="D509" s="111" t="s">
        <v>71</v>
      </c>
      <c r="E509" s="111" t="s">
        <v>101</v>
      </c>
      <c r="F509" s="111" t="s">
        <v>142</v>
      </c>
      <c r="G509" s="111" t="s">
        <v>143</v>
      </c>
      <c r="H509" s="111" t="s">
        <v>99</v>
      </c>
      <c r="I509" s="111">
        <v>1</v>
      </c>
    </row>
    <row r="510" spans="1:9" x14ac:dyDescent="0.25">
      <c r="A510" s="111" t="s">
        <v>140</v>
      </c>
      <c r="B510" s="111" t="s">
        <v>34</v>
      </c>
      <c r="C510" s="111" t="s">
        <v>180</v>
      </c>
      <c r="D510" s="111" t="s">
        <v>71</v>
      </c>
      <c r="E510" s="111" t="s">
        <v>101</v>
      </c>
      <c r="F510" s="111" t="s">
        <v>142</v>
      </c>
      <c r="G510" s="111" t="s">
        <v>75</v>
      </c>
      <c r="H510" s="111" t="s">
        <v>96</v>
      </c>
      <c r="I510" s="111">
        <v>2</v>
      </c>
    </row>
    <row r="511" spans="1:9" x14ac:dyDescent="0.25">
      <c r="A511" s="111" t="s">
        <v>140</v>
      </c>
      <c r="B511" s="111" t="s">
        <v>34</v>
      </c>
      <c r="C511" s="111" t="s">
        <v>180</v>
      </c>
      <c r="D511" s="111" t="s">
        <v>71</v>
      </c>
      <c r="E511" s="111" t="s">
        <v>101</v>
      </c>
      <c r="F511" s="111" t="s">
        <v>142</v>
      </c>
      <c r="G511" s="111" t="s">
        <v>75</v>
      </c>
      <c r="H511" s="111" t="s">
        <v>97</v>
      </c>
      <c r="I511" s="111">
        <v>2</v>
      </c>
    </row>
    <row r="512" spans="1:9" x14ac:dyDescent="0.25">
      <c r="A512" s="111" t="s">
        <v>140</v>
      </c>
      <c r="B512" s="111" t="s">
        <v>34</v>
      </c>
      <c r="C512" s="111" t="s">
        <v>180</v>
      </c>
      <c r="D512" s="111" t="s">
        <v>71</v>
      </c>
      <c r="E512" s="111" t="s">
        <v>101</v>
      </c>
      <c r="F512" s="111" t="s">
        <v>142</v>
      </c>
      <c r="G512" s="111" t="s">
        <v>75</v>
      </c>
      <c r="H512" s="111" t="s">
        <v>98</v>
      </c>
      <c r="I512" s="111">
        <v>5</v>
      </c>
    </row>
    <row r="513" spans="1:9" x14ac:dyDescent="0.25">
      <c r="A513" s="111" t="s">
        <v>140</v>
      </c>
      <c r="B513" s="111" t="s">
        <v>34</v>
      </c>
      <c r="C513" s="111" t="s">
        <v>180</v>
      </c>
      <c r="D513" s="111" t="s">
        <v>71</v>
      </c>
      <c r="E513" s="111" t="s">
        <v>101</v>
      </c>
      <c r="F513" s="111" t="s">
        <v>142</v>
      </c>
      <c r="G513" s="111" t="s">
        <v>75</v>
      </c>
      <c r="H513" s="111" t="s">
        <v>99</v>
      </c>
      <c r="I513" s="111">
        <v>3</v>
      </c>
    </row>
    <row r="514" spans="1:9" x14ac:dyDescent="0.25">
      <c r="A514" s="111" t="s">
        <v>140</v>
      </c>
      <c r="B514" s="111" t="s">
        <v>35</v>
      </c>
      <c r="C514" s="111" t="s">
        <v>181</v>
      </c>
      <c r="D514" s="111" t="s">
        <v>71</v>
      </c>
      <c r="E514" s="111" t="s">
        <v>102</v>
      </c>
      <c r="F514" s="111" t="s">
        <v>142</v>
      </c>
      <c r="G514" s="111" t="s">
        <v>100</v>
      </c>
      <c r="H514" s="111" t="s">
        <v>95</v>
      </c>
      <c r="I514" s="111">
        <v>4</v>
      </c>
    </row>
    <row r="515" spans="1:9" x14ac:dyDescent="0.25">
      <c r="A515" s="111" t="s">
        <v>140</v>
      </c>
      <c r="B515" s="111" t="s">
        <v>35</v>
      </c>
      <c r="C515" s="111" t="s">
        <v>181</v>
      </c>
      <c r="D515" s="111" t="s">
        <v>71</v>
      </c>
      <c r="E515" s="111" t="s">
        <v>102</v>
      </c>
      <c r="F515" s="111" t="s">
        <v>142</v>
      </c>
      <c r="G515" s="111" t="s">
        <v>100</v>
      </c>
      <c r="H515" s="111" t="s">
        <v>96</v>
      </c>
      <c r="I515" s="111">
        <v>17</v>
      </c>
    </row>
    <row r="516" spans="1:9" x14ac:dyDescent="0.25">
      <c r="A516" s="111" t="s">
        <v>140</v>
      </c>
      <c r="B516" s="111" t="s">
        <v>35</v>
      </c>
      <c r="C516" s="111" t="s">
        <v>181</v>
      </c>
      <c r="D516" s="111" t="s">
        <v>71</v>
      </c>
      <c r="E516" s="111" t="s">
        <v>102</v>
      </c>
      <c r="F516" s="111" t="s">
        <v>142</v>
      </c>
      <c r="G516" s="111" t="s">
        <v>100</v>
      </c>
      <c r="H516" s="111" t="s">
        <v>97</v>
      </c>
      <c r="I516" s="111">
        <v>9</v>
      </c>
    </row>
    <row r="517" spans="1:9" x14ac:dyDescent="0.25">
      <c r="A517" s="111" t="s">
        <v>140</v>
      </c>
      <c r="B517" s="111" t="s">
        <v>35</v>
      </c>
      <c r="C517" s="111" t="s">
        <v>181</v>
      </c>
      <c r="D517" s="111" t="s">
        <v>71</v>
      </c>
      <c r="E517" s="111" t="s">
        <v>102</v>
      </c>
      <c r="F517" s="111" t="s">
        <v>142</v>
      </c>
      <c r="G517" s="111" t="s">
        <v>100</v>
      </c>
      <c r="H517" s="111" t="s">
        <v>98</v>
      </c>
      <c r="I517" s="111">
        <v>5</v>
      </c>
    </row>
    <row r="518" spans="1:9" x14ac:dyDescent="0.25">
      <c r="A518" s="111" t="s">
        <v>140</v>
      </c>
      <c r="B518" s="111" t="s">
        <v>35</v>
      </c>
      <c r="C518" s="111" t="s">
        <v>181</v>
      </c>
      <c r="D518" s="111" t="s">
        <v>71</v>
      </c>
      <c r="E518" s="111" t="s">
        <v>102</v>
      </c>
      <c r="F518" s="111" t="s">
        <v>142</v>
      </c>
      <c r="G518" s="111" t="s">
        <v>100</v>
      </c>
      <c r="H518" s="111" t="s">
        <v>99</v>
      </c>
      <c r="I518" s="111">
        <v>10</v>
      </c>
    </row>
    <row r="519" spans="1:9" x14ac:dyDescent="0.25">
      <c r="A519" s="111" t="s">
        <v>140</v>
      </c>
      <c r="B519" s="111" t="s">
        <v>35</v>
      </c>
      <c r="C519" s="111" t="s">
        <v>181</v>
      </c>
      <c r="D519" s="111" t="s">
        <v>71</v>
      </c>
      <c r="E519" s="111" t="s">
        <v>102</v>
      </c>
      <c r="F519" s="111" t="s">
        <v>142</v>
      </c>
      <c r="G519" s="111" t="s">
        <v>143</v>
      </c>
      <c r="H519" s="111" t="s">
        <v>95</v>
      </c>
      <c r="I519" s="111">
        <v>1</v>
      </c>
    </row>
    <row r="520" spans="1:9" x14ac:dyDescent="0.25">
      <c r="A520" s="111" t="s">
        <v>140</v>
      </c>
      <c r="B520" s="111" t="s">
        <v>35</v>
      </c>
      <c r="C520" s="111" t="s">
        <v>181</v>
      </c>
      <c r="D520" s="111" t="s">
        <v>71</v>
      </c>
      <c r="E520" s="111" t="s">
        <v>102</v>
      </c>
      <c r="F520" s="111" t="s">
        <v>142</v>
      </c>
      <c r="G520" s="111" t="s">
        <v>143</v>
      </c>
      <c r="H520" s="111" t="s">
        <v>96</v>
      </c>
      <c r="I520" s="111">
        <v>1</v>
      </c>
    </row>
    <row r="521" spans="1:9" x14ac:dyDescent="0.25">
      <c r="A521" s="111" t="s">
        <v>140</v>
      </c>
      <c r="B521" s="111" t="s">
        <v>35</v>
      </c>
      <c r="C521" s="111" t="s">
        <v>181</v>
      </c>
      <c r="D521" s="111" t="s">
        <v>71</v>
      </c>
      <c r="E521" s="111" t="s">
        <v>102</v>
      </c>
      <c r="F521" s="111" t="s">
        <v>142</v>
      </c>
      <c r="G521" s="111" t="s">
        <v>143</v>
      </c>
      <c r="H521" s="111" t="s">
        <v>97</v>
      </c>
      <c r="I521" s="111">
        <v>3</v>
      </c>
    </row>
    <row r="522" spans="1:9" x14ac:dyDescent="0.25">
      <c r="A522" s="111" t="s">
        <v>140</v>
      </c>
      <c r="B522" s="111" t="s">
        <v>35</v>
      </c>
      <c r="C522" s="111" t="s">
        <v>181</v>
      </c>
      <c r="D522" s="111" t="s">
        <v>71</v>
      </c>
      <c r="E522" s="111" t="s">
        <v>102</v>
      </c>
      <c r="F522" s="111" t="s">
        <v>142</v>
      </c>
      <c r="G522" s="111" t="s">
        <v>143</v>
      </c>
      <c r="H522" s="111" t="s">
        <v>98</v>
      </c>
      <c r="I522" s="111">
        <v>2</v>
      </c>
    </row>
    <row r="523" spans="1:9" x14ac:dyDescent="0.25">
      <c r="A523" s="111" t="s">
        <v>140</v>
      </c>
      <c r="B523" s="111" t="s">
        <v>35</v>
      </c>
      <c r="C523" s="111" t="s">
        <v>181</v>
      </c>
      <c r="D523" s="111" t="s">
        <v>71</v>
      </c>
      <c r="E523" s="111" t="s">
        <v>102</v>
      </c>
      <c r="F523" s="111" t="s">
        <v>142</v>
      </c>
      <c r="G523" s="111" t="s">
        <v>143</v>
      </c>
      <c r="H523" s="111" t="s">
        <v>99</v>
      </c>
      <c r="I523" s="111">
        <v>7</v>
      </c>
    </row>
    <row r="524" spans="1:9" x14ac:dyDescent="0.25">
      <c r="A524" s="111" t="s">
        <v>140</v>
      </c>
      <c r="B524" s="111" t="s">
        <v>35</v>
      </c>
      <c r="C524" s="111" t="s">
        <v>181</v>
      </c>
      <c r="D524" s="111" t="s">
        <v>71</v>
      </c>
      <c r="E524" s="111" t="s">
        <v>102</v>
      </c>
      <c r="F524" s="111" t="s">
        <v>142</v>
      </c>
      <c r="G524" s="111" t="s">
        <v>75</v>
      </c>
      <c r="H524" s="111" t="s">
        <v>96</v>
      </c>
      <c r="I524" s="111">
        <v>3</v>
      </c>
    </row>
    <row r="525" spans="1:9" x14ac:dyDescent="0.25">
      <c r="A525" s="111" t="s">
        <v>140</v>
      </c>
      <c r="B525" s="111" t="s">
        <v>35</v>
      </c>
      <c r="C525" s="111" t="s">
        <v>181</v>
      </c>
      <c r="D525" s="111" t="s">
        <v>71</v>
      </c>
      <c r="E525" s="111" t="s">
        <v>102</v>
      </c>
      <c r="F525" s="111" t="s">
        <v>142</v>
      </c>
      <c r="G525" s="111" t="s">
        <v>75</v>
      </c>
      <c r="H525" s="111" t="s">
        <v>97</v>
      </c>
      <c r="I525" s="111">
        <v>2</v>
      </c>
    </row>
    <row r="526" spans="1:9" x14ac:dyDescent="0.25">
      <c r="A526" s="111" t="s">
        <v>140</v>
      </c>
      <c r="B526" s="111" t="s">
        <v>35</v>
      </c>
      <c r="C526" s="111" t="s">
        <v>181</v>
      </c>
      <c r="D526" s="111" t="s">
        <v>71</v>
      </c>
      <c r="E526" s="111" t="s">
        <v>102</v>
      </c>
      <c r="F526" s="111" t="s">
        <v>142</v>
      </c>
      <c r="G526" s="111" t="s">
        <v>75</v>
      </c>
      <c r="H526" s="111" t="s">
        <v>98</v>
      </c>
      <c r="I526" s="111">
        <v>4</v>
      </c>
    </row>
    <row r="527" spans="1:9" x14ac:dyDescent="0.25">
      <c r="A527" s="111" t="s">
        <v>140</v>
      </c>
      <c r="B527" s="111" t="s">
        <v>35</v>
      </c>
      <c r="C527" s="111" t="s">
        <v>181</v>
      </c>
      <c r="D527" s="111" t="s">
        <v>71</v>
      </c>
      <c r="E527" s="111" t="s">
        <v>102</v>
      </c>
      <c r="F527" s="111" t="s">
        <v>142</v>
      </c>
      <c r="G527" s="111" t="s">
        <v>75</v>
      </c>
      <c r="H527" s="111" t="s">
        <v>99</v>
      </c>
      <c r="I527" s="111">
        <v>4</v>
      </c>
    </row>
    <row r="528" spans="1:9" x14ac:dyDescent="0.25">
      <c r="A528" s="111" t="s">
        <v>140</v>
      </c>
      <c r="B528" s="111" t="s">
        <v>36</v>
      </c>
      <c r="C528" s="111" t="s">
        <v>182</v>
      </c>
      <c r="D528" s="111" t="s">
        <v>71</v>
      </c>
      <c r="E528" s="111" t="s">
        <v>94</v>
      </c>
      <c r="F528" s="111" t="s">
        <v>142</v>
      </c>
      <c r="G528" s="111" t="s">
        <v>215</v>
      </c>
      <c r="H528" s="111" t="s">
        <v>95</v>
      </c>
      <c r="I528" s="111">
        <v>3</v>
      </c>
    </row>
    <row r="529" spans="1:9" x14ac:dyDescent="0.25">
      <c r="A529" s="111" t="s">
        <v>140</v>
      </c>
      <c r="B529" s="111" t="s">
        <v>36</v>
      </c>
      <c r="C529" s="111" t="s">
        <v>182</v>
      </c>
      <c r="D529" s="111" t="s">
        <v>71</v>
      </c>
      <c r="E529" s="111" t="s">
        <v>94</v>
      </c>
      <c r="F529" s="111" t="s">
        <v>142</v>
      </c>
      <c r="G529" s="111" t="s">
        <v>215</v>
      </c>
      <c r="H529" s="111" t="s">
        <v>96</v>
      </c>
      <c r="I529" s="111">
        <v>4</v>
      </c>
    </row>
    <row r="530" spans="1:9" x14ac:dyDescent="0.25">
      <c r="A530" s="111" t="s">
        <v>140</v>
      </c>
      <c r="B530" s="111" t="s">
        <v>36</v>
      </c>
      <c r="C530" s="111" t="s">
        <v>182</v>
      </c>
      <c r="D530" s="111" t="s">
        <v>71</v>
      </c>
      <c r="E530" s="111" t="s">
        <v>94</v>
      </c>
      <c r="F530" s="111" t="s">
        <v>142</v>
      </c>
      <c r="G530" s="111" t="s">
        <v>215</v>
      </c>
      <c r="H530" s="111" t="s">
        <v>97</v>
      </c>
      <c r="I530" s="111">
        <v>1</v>
      </c>
    </row>
    <row r="531" spans="1:9" x14ac:dyDescent="0.25">
      <c r="A531" s="111" t="s">
        <v>140</v>
      </c>
      <c r="B531" s="111" t="s">
        <v>36</v>
      </c>
      <c r="C531" s="111" t="s">
        <v>182</v>
      </c>
      <c r="D531" s="111" t="s">
        <v>71</v>
      </c>
      <c r="E531" s="111" t="s">
        <v>94</v>
      </c>
      <c r="F531" s="111" t="s">
        <v>142</v>
      </c>
      <c r="G531" s="111" t="s">
        <v>215</v>
      </c>
      <c r="H531" s="111" t="s">
        <v>98</v>
      </c>
      <c r="I531" s="111">
        <v>2</v>
      </c>
    </row>
    <row r="532" spans="1:9" x14ac:dyDescent="0.25">
      <c r="A532" s="111" t="s">
        <v>140</v>
      </c>
      <c r="B532" s="111" t="s">
        <v>36</v>
      </c>
      <c r="C532" s="111" t="s">
        <v>182</v>
      </c>
      <c r="D532" s="111" t="s">
        <v>71</v>
      </c>
      <c r="E532" s="111" t="s">
        <v>94</v>
      </c>
      <c r="F532" s="111" t="s">
        <v>142</v>
      </c>
      <c r="G532" s="111" t="s">
        <v>215</v>
      </c>
      <c r="H532" s="111" t="s">
        <v>99</v>
      </c>
      <c r="I532" s="111">
        <v>2</v>
      </c>
    </row>
    <row r="533" spans="1:9" x14ac:dyDescent="0.25">
      <c r="A533" s="111" t="s">
        <v>140</v>
      </c>
      <c r="B533" s="111" t="s">
        <v>36</v>
      </c>
      <c r="C533" s="111" t="s">
        <v>182</v>
      </c>
      <c r="D533" s="111" t="s">
        <v>71</v>
      </c>
      <c r="E533" s="111" t="s">
        <v>94</v>
      </c>
      <c r="F533" s="111" t="s">
        <v>142</v>
      </c>
      <c r="G533" s="111" t="s">
        <v>100</v>
      </c>
      <c r="H533" s="111" t="s">
        <v>95</v>
      </c>
      <c r="I533" s="111">
        <v>1</v>
      </c>
    </row>
    <row r="534" spans="1:9" x14ac:dyDescent="0.25">
      <c r="A534" s="111" t="s">
        <v>140</v>
      </c>
      <c r="B534" s="111" t="s">
        <v>36</v>
      </c>
      <c r="C534" s="111" t="s">
        <v>182</v>
      </c>
      <c r="D534" s="111" t="s">
        <v>71</v>
      </c>
      <c r="E534" s="111" t="s">
        <v>94</v>
      </c>
      <c r="F534" s="111" t="s">
        <v>142</v>
      </c>
      <c r="G534" s="111" t="s">
        <v>100</v>
      </c>
      <c r="H534" s="111" t="s">
        <v>96</v>
      </c>
      <c r="I534" s="111">
        <v>3</v>
      </c>
    </row>
    <row r="535" spans="1:9" x14ac:dyDescent="0.25">
      <c r="A535" s="111" t="s">
        <v>140</v>
      </c>
      <c r="B535" s="111" t="s">
        <v>36</v>
      </c>
      <c r="C535" s="111" t="s">
        <v>182</v>
      </c>
      <c r="D535" s="111" t="s">
        <v>71</v>
      </c>
      <c r="E535" s="111" t="s">
        <v>94</v>
      </c>
      <c r="F535" s="111" t="s">
        <v>142</v>
      </c>
      <c r="G535" s="111" t="s">
        <v>100</v>
      </c>
      <c r="H535" s="111" t="s">
        <v>97</v>
      </c>
      <c r="I535" s="111">
        <v>2</v>
      </c>
    </row>
    <row r="536" spans="1:9" x14ac:dyDescent="0.25">
      <c r="A536" s="111" t="s">
        <v>140</v>
      </c>
      <c r="B536" s="111" t="s">
        <v>36</v>
      </c>
      <c r="C536" s="111" t="s">
        <v>182</v>
      </c>
      <c r="D536" s="111" t="s">
        <v>71</v>
      </c>
      <c r="E536" s="111" t="s">
        <v>94</v>
      </c>
      <c r="F536" s="111" t="s">
        <v>142</v>
      </c>
      <c r="G536" s="111" t="s">
        <v>100</v>
      </c>
      <c r="H536" s="111" t="s">
        <v>98</v>
      </c>
      <c r="I536" s="111">
        <v>3</v>
      </c>
    </row>
    <row r="537" spans="1:9" x14ac:dyDescent="0.25">
      <c r="A537" s="111" t="s">
        <v>140</v>
      </c>
      <c r="B537" s="111" t="s">
        <v>36</v>
      </c>
      <c r="C537" s="111" t="s">
        <v>182</v>
      </c>
      <c r="D537" s="111" t="s">
        <v>71</v>
      </c>
      <c r="E537" s="111" t="s">
        <v>94</v>
      </c>
      <c r="F537" s="111" t="s">
        <v>142</v>
      </c>
      <c r="G537" s="111" t="s">
        <v>100</v>
      </c>
      <c r="H537" s="111" t="s">
        <v>99</v>
      </c>
      <c r="I537" s="111">
        <v>1</v>
      </c>
    </row>
    <row r="538" spans="1:9" x14ac:dyDescent="0.25">
      <c r="A538" s="111" t="s">
        <v>140</v>
      </c>
      <c r="B538" s="111" t="s">
        <v>36</v>
      </c>
      <c r="C538" s="111" t="s">
        <v>182</v>
      </c>
      <c r="D538" s="111" t="s">
        <v>71</v>
      </c>
      <c r="E538" s="111" t="s">
        <v>94</v>
      </c>
      <c r="F538" s="111" t="s">
        <v>142</v>
      </c>
      <c r="G538" s="111" t="s">
        <v>143</v>
      </c>
      <c r="H538" s="111" t="s">
        <v>96</v>
      </c>
      <c r="I538" s="111">
        <v>3</v>
      </c>
    </row>
    <row r="539" spans="1:9" x14ac:dyDescent="0.25">
      <c r="A539" s="111" t="s">
        <v>140</v>
      </c>
      <c r="B539" s="111" t="s">
        <v>36</v>
      </c>
      <c r="C539" s="111" t="s">
        <v>182</v>
      </c>
      <c r="D539" s="111" t="s">
        <v>71</v>
      </c>
      <c r="E539" s="111" t="s">
        <v>94</v>
      </c>
      <c r="F539" s="111" t="s">
        <v>142</v>
      </c>
      <c r="G539" s="111" t="s">
        <v>143</v>
      </c>
      <c r="H539" s="111" t="s">
        <v>97</v>
      </c>
      <c r="I539" s="111">
        <v>3</v>
      </c>
    </row>
    <row r="540" spans="1:9" x14ac:dyDescent="0.25">
      <c r="A540" s="111" t="s">
        <v>140</v>
      </c>
      <c r="B540" s="111" t="s">
        <v>36</v>
      </c>
      <c r="C540" s="111" t="s">
        <v>182</v>
      </c>
      <c r="D540" s="111" t="s">
        <v>71</v>
      </c>
      <c r="E540" s="111" t="s">
        <v>94</v>
      </c>
      <c r="F540" s="111" t="s">
        <v>142</v>
      </c>
      <c r="G540" s="111" t="s">
        <v>143</v>
      </c>
      <c r="H540" s="111" t="s">
        <v>98</v>
      </c>
      <c r="I540" s="111">
        <v>3</v>
      </c>
    </row>
    <row r="541" spans="1:9" x14ac:dyDescent="0.25">
      <c r="A541" s="111" t="s">
        <v>140</v>
      </c>
      <c r="B541" s="111" t="s">
        <v>36</v>
      </c>
      <c r="C541" s="111" t="s">
        <v>182</v>
      </c>
      <c r="D541" s="111" t="s">
        <v>71</v>
      </c>
      <c r="E541" s="111" t="s">
        <v>94</v>
      </c>
      <c r="F541" s="111" t="s">
        <v>142</v>
      </c>
      <c r="G541" s="111" t="s">
        <v>143</v>
      </c>
      <c r="H541" s="111" t="s">
        <v>99</v>
      </c>
      <c r="I541" s="111">
        <v>8</v>
      </c>
    </row>
    <row r="542" spans="1:9" x14ac:dyDescent="0.25">
      <c r="A542" s="111" t="s">
        <v>140</v>
      </c>
      <c r="B542" s="111" t="s">
        <v>36</v>
      </c>
      <c r="C542" s="111" t="s">
        <v>182</v>
      </c>
      <c r="D542" s="111" t="s">
        <v>71</v>
      </c>
      <c r="E542" s="111" t="s">
        <v>94</v>
      </c>
      <c r="F542" s="111" t="s">
        <v>142</v>
      </c>
      <c r="G542" s="111" t="s">
        <v>75</v>
      </c>
      <c r="H542" s="111" t="s">
        <v>96</v>
      </c>
      <c r="I542" s="111">
        <v>10</v>
      </c>
    </row>
    <row r="543" spans="1:9" x14ac:dyDescent="0.25">
      <c r="A543" s="111" t="s">
        <v>140</v>
      </c>
      <c r="B543" s="111" t="s">
        <v>36</v>
      </c>
      <c r="C543" s="111" t="s">
        <v>182</v>
      </c>
      <c r="D543" s="111" t="s">
        <v>71</v>
      </c>
      <c r="E543" s="111" t="s">
        <v>94</v>
      </c>
      <c r="F543" s="111" t="s">
        <v>142</v>
      </c>
      <c r="G543" s="111" t="s">
        <v>75</v>
      </c>
      <c r="H543" s="111" t="s">
        <v>97</v>
      </c>
      <c r="I543" s="111">
        <v>4</v>
      </c>
    </row>
    <row r="544" spans="1:9" x14ac:dyDescent="0.25">
      <c r="A544" s="111" t="s">
        <v>140</v>
      </c>
      <c r="B544" s="111" t="s">
        <v>36</v>
      </c>
      <c r="C544" s="111" t="s">
        <v>182</v>
      </c>
      <c r="D544" s="111" t="s">
        <v>71</v>
      </c>
      <c r="E544" s="111" t="s">
        <v>94</v>
      </c>
      <c r="F544" s="111" t="s">
        <v>142</v>
      </c>
      <c r="G544" s="111" t="s">
        <v>75</v>
      </c>
      <c r="H544" s="111" t="s">
        <v>98</v>
      </c>
      <c r="I544" s="111">
        <v>13</v>
      </c>
    </row>
    <row r="545" spans="1:9" x14ac:dyDescent="0.25">
      <c r="A545" s="111" t="s">
        <v>140</v>
      </c>
      <c r="B545" s="111" t="s">
        <v>36</v>
      </c>
      <c r="C545" s="111" t="s">
        <v>182</v>
      </c>
      <c r="D545" s="111" t="s">
        <v>71</v>
      </c>
      <c r="E545" s="111" t="s">
        <v>94</v>
      </c>
      <c r="F545" s="111" t="s">
        <v>142</v>
      </c>
      <c r="G545" s="111" t="s">
        <v>75</v>
      </c>
      <c r="H545" s="111" t="s">
        <v>99</v>
      </c>
      <c r="I545" s="111">
        <v>7</v>
      </c>
    </row>
    <row r="546" spans="1:9" x14ac:dyDescent="0.25">
      <c r="A546" s="111" t="s">
        <v>140</v>
      </c>
      <c r="B546" s="111" t="s">
        <v>37</v>
      </c>
      <c r="C546" s="111" t="s">
        <v>183</v>
      </c>
      <c r="D546" s="111" t="s">
        <v>72</v>
      </c>
      <c r="E546" s="111" t="s">
        <v>94</v>
      </c>
      <c r="F546" s="111" t="s">
        <v>142</v>
      </c>
      <c r="G546" s="111" t="s">
        <v>215</v>
      </c>
      <c r="H546" s="111" t="s">
        <v>95</v>
      </c>
      <c r="I546" s="111">
        <v>1</v>
      </c>
    </row>
    <row r="547" spans="1:9" x14ac:dyDescent="0.25">
      <c r="A547" s="111" t="s">
        <v>140</v>
      </c>
      <c r="B547" s="111" t="s">
        <v>37</v>
      </c>
      <c r="C547" s="111" t="s">
        <v>183</v>
      </c>
      <c r="D547" s="111" t="s">
        <v>72</v>
      </c>
      <c r="E547" s="111" t="s">
        <v>94</v>
      </c>
      <c r="F547" s="111" t="s">
        <v>142</v>
      </c>
      <c r="G547" s="111" t="s">
        <v>215</v>
      </c>
      <c r="H547" s="111" t="s">
        <v>96</v>
      </c>
      <c r="I547" s="111">
        <v>2</v>
      </c>
    </row>
    <row r="548" spans="1:9" x14ac:dyDescent="0.25">
      <c r="A548" s="111" t="s">
        <v>140</v>
      </c>
      <c r="B548" s="111" t="s">
        <v>37</v>
      </c>
      <c r="C548" s="111" t="s">
        <v>183</v>
      </c>
      <c r="D548" s="111" t="s">
        <v>72</v>
      </c>
      <c r="E548" s="111" t="s">
        <v>94</v>
      </c>
      <c r="F548" s="111" t="s">
        <v>142</v>
      </c>
      <c r="G548" s="111" t="s">
        <v>215</v>
      </c>
      <c r="H548" s="111" t="s">
        <v>99</v>
      </c>
      <c r="I548" s="111">
        <v>2</v>
      </c>
    </row>
    <row r="549" spans="1:9" x14ac:dyDescent="0.25">
      <c r="A549" s="111" t="s">
        <v>140</v>
      </c>
      <c r="B549" s="111" t="s">
        <v>37</v>
      </c>
      <c r="C549" s="111" t="s">
        <v>183</v>
      </c>
      <c r="D549" s="111" t="s">
        <v>72</v>
      </c>
      <c r="E549" s="111" t="s">
        <v>94</v>
      </c>
      <c r="F549" s="111" t="s">
        <v>142</v>
      </c>
      <c r="G549" s="111" t="s">
        <v>100</v>
      </c>
      <c r="H549" s="111" t="s">
        <v>96</v>
      </c>
      <c r="I549" s="111">
        <v>1</v>
      </c>
    </row>
    <row r="550" spans="1:9" x14ac:dyDescent="0.25">
      <c r="A550" s="111" t="s">
        <v>140</v>
      </c>
      <c r="B550" s="111" t="s">
        <v>37</v>
      </c>
      <c r="C550" s="111" t="s">
        <v>183</v>
      </c>
      <c r="D550" s="111" t="s">
        <v>72</v>
      </c>
      <c r="E550" s="111" t="s">
        <v>94</v>
      </c>
      <c r="F550" s="111" t="s">
        <v>142</v>
      </c>
      <c r="G550" s="111" t="s">
        <v>143</v>
      </c>
      <c r="H550" s="111" t="s">
        <v>96</v>
      </c>
      <c r="I550" s="111">
        <v>3</v>
      </c>
    </row>
    <row r="551" spans="1:9" x14ac:dyDescent="0.25">
      <c r="A551" s="111" t="s">
        <v>140</v>
      </c>
      <c r="B551" s="111" t="s">
        <v>37</v>
      </c>
      <c r="C551" s="111" t="s">
        <v>183</v>
      </c>
      <c r="D551" s="111" t="s">
        <v>72</v>
      </c>
      <c r="E551" s="111" t="s">
        <v>94</v>
      </c>
      <c r="F551" s="111" t="s">
        <v>142</v>
      </c>
      <c r="G551" s="111" t="s">
        <v>143</v>
      </c>
      <c r="H551" s="111" t="s">
        <v>97</v>
      </c>
      <c r="I551" s="111">
        <v>7</v>
      </c>
    </row>
    <row r="552" spans="1:9" x14ac:dyDescent="0.25">
      <c r="A552" s="111" t="s">
        <v>140</v>
      </c>
      <c r="B552" s="111" t="s">
        <v>37</v>
      </c>
      <c r="C552" s="111" t="s">
        <v>183</v>
      </c>
      <c r="D552" s="111" t="s">
        <v>72</v>
      </c>
      <c r="E552" s="111" t="s">
        <v>94</v>
      </c>
      <c r="F552" s="111" t="s">
        <v>142</v>
      </c>
      <c r="G552" s="111" t="s">
        <v>143</v>
      </c>
      <c r="H552" s="111" t="s">
        <v>98</v>
      </c>
      <c r="I552" s="111">
        <v>5</v>
      </c>
    </row>
    <row r="553" spans="1:9" x14ac:dyDescent="0.25">
      <c r="A553" s="111" t="s">
        <v>140</v>
      </c>
      <c r="B553" s="111" t="s">
        <v>37</v>
      </c>
      <c r="C553" s="111" t="s">
        <v>183</v>
      </c>
      <c r="D553" s="111" t="s">
        <v>72</v>
      </c>
      <c r="E553" s="111" t="s">
        <v>94</v>
      </c>
      <c r="F553" s="111" t="s">
        <v>142</v>
      </c>
      <c r="G553" s="111" t="s">
        <v>143</v>
      </c>
      <c r="H553" s="111" t="s">
        <v>99</v>
      </c>
      <c r="I553" s="111">
        <v>10</v>
      </c>
    </row>
    <row r="554" spans="1:9" x14ac:dyDescent="0.25">
      <c r="A554" s="111" t="s">
        <v>140</v>
      </c>
      <c r="B554" s="111" t="s">
        <v>37</v>
      </c>
      <c r="C554" s="111" t="s">
        <v>183</v>
      </c>
      <c r="D554" s="111" t="s">
        <v>72</v>
      </c>
      <c r="E554" s="111" t="s">
        <v>94</v>
      </c>
      <c r="F554" s="111" t="s">
        <v>142</v>
      </c>
      <c r="G554" s="111" t="s">
        <v>75</v>
      </c>
      <c r="H554" s="111" t="s">
        <v>96</v>
      </c>
      <c r="I554" s="111">
        <v>2</v>
      </c>
    </row>
    <row r="555" spans="1:9" x14ac:dyDescent="0.25">
      <c r="A555" s="111" t="s">
        <v>140</v>
      </c>
      <c r="B555" s="111" t="s">
        <v>37</v>
      </c>
      <c r="C555" s="111" t="s">
        <v>183</v>
      </c>
      <c r="D555" s="111" t="s">
        <v>72</v>
      </c>
      <c r="E555" s="111" t="s">
        <v>94</v>
      </c>
      <c r="F555" s="111" t="s">
        <v>142</v>
      </c>
      <c r="G555" s="111" t="s">
        <v>75</v>
      </c>
      <c r="H555" s="111" t="s">
        <v>97</v>
      </c>
      <c r="I555" s="111">
        <v>5</v>
      </c>
    </row>
    <row r="556" spans="1:9" x14ac:dyDescent="0.25">
      <c r="A556" s="111" t="s">
        <v>140</v>
      </c>
      <c r="B556" s="111" t="s">
        <v>37</v>
      </c>
      <c r="C556" s="111" t="s">
        <v>183</v>
      </c>
      <c r="D556" s="111" t="s">
        <v>72</v>
      </c>
      <c r="E556" s="111" t="s">
        <v>94</v>
      </c>
      <c r="F556" s="111" t="s">
        <v>142</v>
      </c>
      <c r="G556" s="111" t="s">
        <v>75</v>
      </c>
      <c r="H556" s="111" t="s">
        <v>98</v>
      </c>
      <c r="I556" s="111">
        <v>21</v>
      </c>
    </row>
    <row r="557" spans="1:9" x14ac:dyDescent="0.25">
      <c r="A557" s="111" t="s">
        <v>140</v>
      </c>
      <c r="B557" s="111" t="s">
        <v>37</v>
      </c>
      <c r="C557" s="111" t="s">
        <v>183</v>
      </c>
      <c r="D557" s="111" t="s">
        <v>72</v>
      </c>
      <c r="E557" s="111" t="s">
        <v>94</v>
      </c>
      <c r="F557" s="111" t="s">
        <v>142</v>
      </c>
      <c r="G557" s="111" t="s">
        <v>75</v>
      </c>
      <c r="H557" s="111" t="s">
        <v>99</v>
      </c>
      <c r="I557" s="111">
        <v>3</v>
      </c>
    </row>
    <row r="558" spans="1:9" x14ac:dyDescent="0.25">
      <c r="A558" s="111" t="s">
        <v>140</v>
      </c>
      <c r="B558" s="111" t="s">
        <v>38</v>
      </c>
      <c r="C558" s="111" t="s">
        <v>184</v>
      </c>
      <c r="D558" s="111" t="s">
        <v>71</v>
      </c>
      <c r="E558" s="111" t="s">
        <v>101</v>
      </c>
      <c r="F558" s="111" t="s">
        <v>142</v>
      </c>
      <c r="G558" s="111" t="s">
        <v>215</v>
      </c>
      <c r="H558" s="111" t="s">
        <v>98</v>
      </c>
      <c r="I558" s="111">
        <v>1</v>
      </c>
    </row>
    <row r="559" spans="1:9" x14ac:dyDescent="0.25">
      <c r="A559" s="111" t="s">
        <v>140</v>
      </c>
      <c r="B559" s="111" t="s">
        <v>38</v>
      </c>
      <c r="C559" s="111" t="s">
        <v>184</v>
      </c>
      <c r="D559" s="111" t="s">
        <v>71</v>
      </c>
      <c r="E559" s="111" t="s">
        <v>101</v>
      </c>
      <c r="F559" s="111" t="s">
        <v>142</v>
      </c>
      <c r="G559" s="111" t="s">
        <v>100</v>
      </c>
      <c r="H559" s="111" t="s">
        <v>96</v>
      </c>
      <c r="I559" s="111">
        <v>7</v>
      </c>
    </row>
    <row r="560" spans="1:9" x14ac:dyDescent="0.25">
      <c r="A560" s="111" t="s">
        <v>140</v>
      </c>
      <c r="B560" s="111" t="s">
        <v>38</v>
      </c>
      <c r="C560" s="111" t="s">
        <v>184</v>
      </c>
      <c r="D560" s="111" t="s">
        <v>71</v>
      </c>
      <c r="E560" s="111" t="s">
        <v>101</v>
      </c>
      <c r="F560" s="111" t="s">
        <v>142</v>
      </c>
      <c r="G560" s="111" t="s">
        <v>100</v>
      </c>
      <c r="H560" s="111" t="s">
        <v>97</v>
      </c>
      <c r="I560" s="111">
        <v>3</v>
      </c>
    </row>
    <row r="561" spans="1:9" x14ac:dyDescent="0.25">
      <c r="A561" s="111" t="s">
        <v>140</v>
      </c>
      <c r="B561" s="111" t="s">
        <v>38</v>
      </c>
      <c r="C561" s="111" t="s">
        <v>184</v>
      </c>
      <c r="D561" s="111" t="s">
        <v>71</v>
      </c>
      <c r="E561" s="111" t="s">
        <v>101</v>
      </c>
      <c r="F561" s="111" t="s">
        <v>142</v>
      </c>
      <c r="G561" s="111" t="s">
        <v>100</v>
      </c>
      <c r="H561" s="111" t="s">
        <v>98</v>
      </c>
      <c r="I561" s="111">
        <v>2</v>
      </c>
    </row>
    <row r="562" spans="1:9" x14ac:dyDescent="0.25">
      <c r="A562" s="111" t="s">
        <v>140</v>
      </c>
      <c r="B562" s="111" t="s">
        <v>38</v>
      </c>
      <c r="C562" s="111" t="s">
        <v>184</v>
      </c>
      <c r="D562" s="111" t="s">
        <v>71</v>
      </c>
      <c r="E562" s="111" t="s">
        <v>101</v>
      </c>
      <c r="F562" s="111" t="s">
        <v>142</v>
      </c>
      <c r="G562" s="111" t="s">
        <v>143</v>
      </c>
      <c r="H562" s="111" t="s">
        <v>97</v>
      </c>
      <c r="I562" s="111">
        <v>2</v>
      </c>
    </row>
    <row r="563" spans="1:9" x14ac:dyDescent="0.25">
      <c r="A563" s="111" t="s">
        <v>140</v>
      </c>
      <c r="B563" s="111" t="s">
        <v>38</v>
      </c>
      <c r="C563" s="111" t="s">
        <v>184</v>
      </c>
      <c r="D563" s="111" t="s">
        <v>71</v>
      </c>
      <c r="E563" s="111" t="s">
        <v>101</v>
      </c>
      <c r="F563" s="111" t="s">
        <v>142</v>
      </c>
      <c r="G563" s="111" t="s">
        <v>143</v>
      </c>
      <c r="H563" s="111" t="s">
        <v>98</v>
      </c>
      <c r="I563" s="111">
        <v>3</v>
      </c>
    </row>
    <row r="564" spans="1:9" x14ac:dyDescent="0.25">
      <c r="A564" s="111" t="s">
        <v>140</v>
      </c>
      <c r="B564" s="111" t="s">
        <v>38</v>
      </c>
      <c r="C564" s="111" t="s">
        <v>184</v>
      </c>
      <c r="D564" s="111" t="s">
        <v>71</v>
      </c>
      <c r="E564" s="111" t="s">
        <v>101</v>
      </c>
      <c r="F564" s="111" t="s">
        <v>142</v>
      </c>
      <c r="G564" s="111" t="s">
        <v>143</v>
      </c>
      <c r="H564" s="111" t="s">
        <v>99</v>
      </c>
      <c r="I564" s="111">
        <v>2</v>
      </c>
    </row>
    <row r="565" spans="1:9" x14ac:dyDescent="0.25">
      <c r="A565" s="111" t="s">
        <v>140</v>
      </c>
      <c r="B565" s="111" t="s">
        <v>38</v>
      </c>
      <c r="C565" s="111" t="s">
        <v>184</v>
      </c>
      <c r="D565" s="111" t="s">
        <v>71</v>
      </c>
      <c r="E565" s="111" t="s">
        <v>101</v>
      </c>
      <c r="F565" s="111" t="s">
        <v>142</v>
      </c>
      <c r="G565" s="111" t="s">
        <v>75</v>
      </c>
      <c r="H565" s="111" t="s">
        <v>96</v>
      </c>
      <c r="I565" s="111">
        <v>1</v>
      </c>
    </row>
    <row r="566" spans="1:9" x14ac:dyDescent="0.25">
      <c r="A566" s="111" t="s">
        <v>140</v>
      </c>
      <c r="B566" s="111" t="s">
        <v>38</v>
      </c>
      <c r="C566" s="111" t="s">
        <v>184</v>
      </c>
      <c r="D566" s="111" t="s">
        <v>71</v>
      </c>
      <c r="E566" s="111" t="s">
        <v>101</v>
      </c>
      <c r="F566" s="111" t="s">
        <v>142</v>
      </c>
      <c r="G566" s="111" t="s">
        <v>75</v>
      </c>
      <c r="H566" s="111" t="s">
        <v>97</v>
      </c>
      <c r="I566" s="111">
        <v>2</v>
      </c>
    </row>
    <row r="567" spans="1:9" x14ac:dyDescent="0.25">
      <c r="A567" s="111" t="s">
        <v>140</v>
      </c>
      <c r="B567" s="111" t="s">
        <v>38</v>
      </c>
      <c r="C567" s="111" t="s">
        <v>184</v>
      </c>
      <c r="D567" s="111" t="s">
        <v>71</v>
      </c>
      <c r="E567" s="111" t="s">
        <v>101</v>
      </c>
      <c r="F567" s="111" t="s">
        <v>142</v>
      </c>
      <c r="G567" s="111" t="s">
        <v>75</v>
      </c>
      <c r="H567" s="111" t="s">
        <v>98</v>
      </c>
      <c r="I567" s="111">
        <v>7</v>
      </c>
    </row>
    <row r="568" spans="1:9" x14ac:dyDescent="0.25">
      <c r="A568" s="111" t="s">
        <v>140</v>
      </c>
      <c r="B568" s="111" t="s">
        <v>39</v>
      </c>
      <c r="C568" s="111" t="s">
        <v>185</v>
      </c>
      <c r="D568" s="111" t="s">
        <v>72</v>
      </c>
      <c r="E568" s="111" t="s">
        <v>94</v>
      </c>
      <c r="F568" s="111" t="s">
        <v>142</v>
      </c>
      <c r="G568" s="111" t="s">
        <v>215</v>
      </c>
      <c r="H568" s="111" t="s">
        <v>96</v>
      </c>
      <c r="I568" s="111">
        <v>6</v>
      </c>
    </row>
    <row r="569" spans="1:9" x14ac:dyDescent="0.25">
      <c r="A569" s="111" t="s">
        <v>140</v>
      </c>
      <c r="B569" s="111" t="s">
        <v>39</v>
      </c>
      <c r="C569" s="111" t="s">
        <v>185</v>
      </c>
      <c r="D569" s="111" t="s">
        <v>72</v>
      </c>
      <c r="E569" s="111" t="s">
        <v>94</v>
      </c>
      <c r="F569" s="111" t="s">
        <v>142</v>
      </c>
      <c r="G569" s="111" t="s">
        <v>215</v>
      </c>
      <c r="H569" s="111" t="s">
        <v>97</v>
      </c>
      <c r="I569" s="111">
        <v>3</v>
      </c>
    </row>
    <row r="570" spans="1:9" x14ac:dyDescent="0.25">
      <c r="A570" s="111" t="s">
        <v>140</v>
      </c>
      <c r="B570" s="111" t="s">
        <v>39</v>
      </c>
      <c r="C570" s="111" t="s">
        <v>185</v>
      </c>
      <c r="D570" s="111" t="s">
        <v>72</v>
      </c>
      <c r="E570" s="111" t="s">
        <v>94</v>
      </c>
      <c r="F570" s="111" t="s">
        <v>142</v>
      </c>
      <c r="G570" s="111" t="s">
        <v>143</v>
      </c>
      <c r="H570" s="111" t="s">
        <v>95</v>
      </c>
      <c r="I570" s="111">
        <v>1</v>
      </c>
    </row>
    <row r="571" spans="1:9" x14ac:dyDescent="0.25">
      <c r="A571" s="111" t="s">
        <v>140</v>
      </c>
      <c r="B571" s="111" t="s">
        <v>39</v>
      </c>
      <c r="C571" s="111" t="s">
        <v>185</v>
      </c>
      <c r="D571" s="111" t="s">
        <v>72</v>
      </c>
      <c r="E571" s="111" t="s">
        <v>94</v>
      </c>
      <c r="F571" s="111" t="s">
        <v>142</v>
      </c>
      <c r="G571" s="111" t="s">
        <v>143</v>
      </c>
      <c r="H571" s="111" t="s">
        <v>96</v>
      </c>
      <c r="I571" s="111">
        <v>4</v>
      </c>
    </row>
    <row r="572" spans="1:9" x14ac:dyDescent="0.25">
      <c r="A572" s="111" t="s">
        <v>140</v>
      </c>
      <c r="B572" s="111" t="s">
        <v>39</v>
      </c>
      <c r="C572" s="111" t="s">
        <v>185</v>
      </c>
      <c r="D572" s="111" t="s">
        <v>72</v>
      </c>
      <c r="E572" s="111" t="s">
        <v>94</v>
      </c>
      <c r="F572" s="111" t="s">
        <v>142</v>
      </c>
      <c r="G572" s="111" t="s">
        <v>143</v>
      </c>
      <c r="H572" s="111" t="s">
        <v>97</v>
      </c>
      <c r="I572" s="111">
        <v>5</v>
      </c>
    </row>
    <row r="573" spans="1:9" x14ac:dyDescent="0.25">
      <c r="A573" s="111" t="s">
        <v>140</v>
      </c>
      <c r="B573" s="111" t="s">
        <v>39</v>
      </c>
      <c r="C573" s="111" t="s">
        <v>185</v>
      </c>
      <c r="D573" s="111" t="s">
        <v>72</v>
      </c>
      <c r="E573" s="111" t="s">
        <v>94</v>
      </c>
      <c r="F573" s="111" t="s">
        <v>142</v>
      </c>
      <c r="G573" s="111" t="s">
        <v>143</v>
      </c>
      <c r="H573" s="111" t="s">
        <v>98</v>
      </c>
      <c r="I573" s="111">
        <v>7</v>
      </c>
    </row>
    <row r="574" spans="1:9" x14ac:dyDescent="0.25">
      <c r="A574" s="111" t="s">
        <v>140</v>
      </c>
      <c r="B574" s="111" t="s">
        <v>39</v>
      </c>
      <c r="C574" s="111" t="s">
        <v>185</v>
      </c>
      <c r="D574" s="111" t="s">
        <v>72</v>
      </c>
      <c r="E574" s="111" t="s">
        <v>94</v>
      </c>
      <c r="F574" s="111" t="s">
        <v>142</v>
      </c>
      <c r="G574" s="111" t="s">
        <v>143</v>
      </c>
      <c r="H574" s="111" t="s">
        <v>99</v>
      </c>
      <c r="I574" s="111">
        <v>25</v>
      </c>
    </row>
    <row r="575" spans="1:9" x14ac:dyDescent="0.25">
      <c r="A575" s="111" t="s">
        <v>140</v>
      </c>
      <c r="B575" s="111" t="s">
        <v>39</v>
      </c>
      <c r="C575" s="111" t="s">
        <v>185</v>
      </c>
      <c r="D575" s="111" t="s">
        <v>72</v>
      </c>
      <c r="E575" s="111" t="s">
        <v>94</v>
      </c>
      <c r="F575" s="111" t="s">
        <v>142</v>
      </c>
      <c r="G575" s="111" t="s">
        <v>75</v>
      </c>
      <c r="H575" s="111" t="s">
        <v>95</v>
      </c>
      <c r="I575" s="111">
        <v>2</v>
      </c>
    </row>
    <row r="576" spans="1:9" x14ac:dyDescent="0.25">
      <c r="A576" s="111" t="s">
        <v>140</v>
      </c>
      <c r="B576" s="111" t="s">
        <v>39</v>
      </c>
      <c r="C576" s="111" t="s">
        <v>185</v>
      </c>
      <c r="D576" s="111" t="s">
        <v>72</v>
      </c>
      <c r="E576" s="111" t="s">
        <v>94</v>
      </c>
      <c r="F576" s="111" t="s">
        <v>142</v>
      </c>
      <c r="G576" s="111" t="s">
        <v>75</v>
      </c>
      <c r="H576" s="111" t="s">
        <v>96</v>
      </c>
      <c r="I576" s="111">
        <v>17</v>
      </c>
    </row>
    <row r="577" spans="1:9" x14ac:dyDescent="0.25">
      <c r="A577" s="111" t="s">
        <v>140</v>
      </c>
      <c r="B577" s="111" t="s">
        <v>39</v>
      </c>
      <c r="C577" s="111" t="s">
        <v>185</v>
      </c>
      <c r="D577" s="111" t="s">
        <v>72</v>
      </c>
      <c r="E577" s="111" t="s">
        <v>94</v>
      </c>
      <c r="F577" s="111" t="s">
        <v>142</v>
      </c>
      <c r="G577" s="111" t="s">
        <v>75</v>
      </c>
      <c r="H577" s="111" t="s">
        <v>97</v>
      </c>
      <c r="I577" s="111">
        <v>15</v>
      </c>
    </row>
    <row r="578" spans="1:9" x14ac:dyDescent="0.25">
      <c r="A578" s="111" t="s">
        <v>140</v>
      </c>
      <c r="B578" s="111" t="s">
        <v>39</v>
      </c>
      <c r="C578" s="111" t="s">
        <v>185</v>
      </c>
      <c r="D578" s="111" t="s">
        <v>72</v>
      </c>
      <c r="E578" s="111" t="s">
        <v>94</v>
      </c>
      <c r="F578" s="111" t="s">
        <v>142</v>
      </c>
      <c r="G578" s="111" t="s">
        <v>75</v>
      </c>
      <c r="H578" s="111" t="s">
        <v>98</v>
      </c>
      <c r="I578" s="111">
        <v>66</v>
      </c>
    </row>
    <row r="579" spans="1:9" x14ac:dyDescent="0.25">
      <c r="A579" s="111" t="s">
        <v>140</v>
      </c>
      <c r="B579" s="111" t="s">
        <v>39</v>
      </c>
      <c r="C579" s="111" t="s">
        <v>185</v>
      </c>
      <c r="D579" s="111" t="s">
        <v>72</v>
      </c>
      <c r="E579" s="111" t="s">
        <v>94</v>
      </c>
      <c r="F579" s="111" t="s">
        <v>142</v>
      </c>
      <c r="G579" s="111" t="s">
        <v>75</v>
      </c>
      <c r="H579" s="111" t="s">
        <v>99</v>
      </c>
      <c r="I579" s="111">
        <v>9</v>
      </c>
    </row>
    <row r="580" spans="1:9" x14ac:dyDescent="0.25">
      <c r="A580" s="111" t="s">
        <v>140</v>
      </c>
      <c r="B580" s="111" t="s">
        <v>40</v>
      </c>
      <c r="C580" s="111" t="s">
        <v>186</v>
      </c>
      <c r="D580" s="111" t="s">
        <v>71</v>
      </c>
      <c r="E580" s="111" t="s">
        <v>101</v>
      </c>
      <c r="F580" s="111" t="s">
        <v>142</v>
      </c>
      <c r="G580" s="111" t="s">
        <v>100</v>
      </c>
      <c r="H580" s="111" t="s">
        <v>95</v>
      </c>
      <c r="I580" s="111">
        <v>4</v>
      </c>
    </row>
    <row r="581" spans="1:9" x14ac:dyDescent="0.25">
      <c r="A581" s="111" t="s">
        <v>140</v>
      </c>
      <c r="B581" s="111" t="s">
        <v>40</v>
      </c>
      <c r="C581" s="111" t="s">
        <v>186</v>
      </c>
      <c r="D581" s="111" t="s">
        <v>71</v>
      </c>
      <c r="E581" s="111" t="s">
        <v>101</v>
      </c>
      <c r="F581" s="111" t="s">
        <v>142</v>
      </c>
      <c r="G581" s="111" t="s">
        <v>100</v>
      </c>
      <c r="H581" s="111" t="s">
        <v>96</v>
      </c>
      <c r="I581" s="111">
        <v>8</v>
      </c>
    </row>
    <row r="582" spans="1:9" x14ac:dyDescent="0.25">
      <c r="A582" s="111" t="s">
        <v>140</v>
      </c>
      <c r="B582" s="111" t="s">
        <v>40</v>
      </c>
      <c r="C582" s="111" t="s">
        <v>186</v>
      </c>
      <c r="D582" s="111" t="s">
        <v>71</v>
      </c>
      <c r="E582" s="111" t="s">
        <v>101</v>
      </c>
      <c r="F582" s="111" t="s">
        <v>142</v>
      </c>
      <c r="G582" s="111" t="s">
        <v>100</v>
      </c>
      <c r="H582" s="111" t="s">
        <v>97</v>
      </c>
      <c r="I582" s="111">
        <v>6</v>
      </c>
    </row>
    <row r="583" spans="1:9" x14ac:dyDescent="0.25">
      <c r="A583" s="111" t="s">
        <v>140</v>
      </c>
      <c r="B583" s="111" t="s">
        <v>40</v>
      </c>
      <c r="C583" s="111" t="s">
        <v>186</v>
      </c>
      <c r="D583" s="111" t="s">
        <v>71</v>
      </c>
      <c r="E583" s="111" t="s">
        <v>101</v>
      </c>
      <c r="F583" s="111" t="s">
        <v>142</v>
      </c>
      <c r="G583" s="111" t="s">
        <v>100</v>
      </c>
      <c r="H583" s="111" t="s">
        <v>98</v>
      </c>
      <c r="I583" s="111">
        <v>8</v>
      </c>
    </row>
    <row r="584" spans="1:9" x14ac:dyDescent="0.25">
      <c r="A584" s="111" t="s">
        <v>140</v>
      </c>
      <c r="B584" s="111" t="s">
        <v>40</v>
      </c>
      <c r="C584" s="111" t="s">
        <v>186</v>
      </c>
      <c r="D584" s="111" t="s">
        <v>71</v>
      </c>
      <c r="E584" s="111" t="s">
        <v>101</v>
      </c>
      <c r="F584" s="111" t="s">
        <v>142</v>
      </c>
      <c r="G584" s="111" t="s">
        <v>100</v>
      </c>
      <c r="H584" s="111" t="s">
        <v>99</v>
      </c>
      <c r="I584" s="111">
        <v>3</v>
      </c>
    </row>
    <row r="585" spans="1:9" x14ac:dyDescent="0.25">
      <c r="A585" s="111" t="s">
        <v>140</v>
      </c>
      <c r="B585" s="111" t="s">
        <v>40</v>
      </c>
      <c r="C585" s="111" t="s">
        <v>186</v>
      </c>
      <c r="D585" s="111" t="s">
        <v>71</v>
      </c>
      <c r="E585" s="111" t="s">
        <v>101</v>
      </c>
      <c r="F585" s="111" t="s">
        <v>142</v>
      </c>
      <c r="G585" s="111" t="s">
        <v>143</v>
      </c>
      <c r="H585" s="111" t="s">
        <v>95</v>
      </c>
      <c r="I585" s="111">
        <v>1</v>
      </c>
    </row>
    <row r="586" spans="1:9" x14ac:dyDescent="0.25">
      <c r="A586" s="111" t="s">
        <v>140</v>
      </c>
      <c r="B586" s="111" t="s">
        <v>40</v>
      </c>
      <c r="C586" s="111" t="s">
        <v>186</v>
      </c>
      <c r="D586" s="111" t="s">
        <v>71</v>
      </c>
      <c r="E586" s="111" t="s">
        <v>101</v>
      </c>
      <c r="F586" s="111" t="s">
        <v>142</v>
      </c>
      <c r="G586" s="111" t="s">
        <v>143</v>
      </c>
      <c r="H586" s="111" t="s">
        <v>96</v>
      </c>
      <c r="I586" s="111">
        <v>1</v>
      </c>
    </row>
    <row r="587" spans="1:9" x14ac:dyDescent="0.25">
      <c r="A587" s="111" t="s">
        <v>140</v>
      </c>
      <c r="B587" s="111" t="s">
        <v>40</v>
      </c>
      <c r="C587" s="111" t="s">
        <v>186</v>
      </c>
      <c r="D587" s="111" t="s">
        <v>71</v>
      </c>
      <c r="E587" s="111" t="s">
        <v>101</v>
      </c>
      <c r="F587" s="111" t="s">
        <v>142</v>
      </c>
      <c r="G587" s="111" t="s">
        <v>143</v>
      </c>
      <c r="H587" s="111" t="s">
        <v>97</v>
      </c>
      <c r="I587" s="111">
        <v>2</v>
      </c>
    </row>
    <row r="588" spans="1:9" x14ac:dyDescent="0.25">
      <c r="A588" s="111" t="s">
        <v>140</v>
      </c>
      <c r="B588" s="111" t="s">
        <v>40</v>
      </c>
      <c r="C588" s="111" t="s">
        <v>186</v>
      </c>
      <c r="D588" s="111" t="s">
        <v>71</v>
      </c>
      <c r="E588" s="111" t="s">
        <v>101</v>
      </c>
      <c r="F588" s="111" t="s">
        <v>142</v>
      </c>
      <c r="G588" s="111" t="s">
        <v>143</v>
      </c>
      <c r="H588" s="111" t="s">
        <v>98</v>
      </c>
      <c r="I588" s="111">
        <v>1</v>
      </c>
    </row>
    <row r="589" spans="1:9" x14ac:dyDescent="0.25">
      <c r="A589" s="111" t="s">
        <v>140</v>
      </c>
      <c r="B589" s="111" t="s">
        <v>40</v>
      </c>
      <c r="C589" s="111" t="s">
        <v>186</v>
      </c>
      <c r="D589" s="111" t="s">
        <v>71</v>
      </c>
      <c r="E589" s="111" t="s">
        <v>101</v>
      </c>
      <c r="F589" s="111" t="s">
        <v>142</v>
      </c>
      <c r="G589" s="111" t="s">
        <v>143</v>
      </c>
      <c r="H589" s="111" t="s">
        <v>99</v>
      </c>
      <c r="I589" s="111">
        <v>8</v>
      </c>
    </row>
    <row r="590" spans="1:9" x14ac:dyDescent="0.25">
      <c r="A590" s="111" t="s">
        <v>140</v>
      </c>
      <c r="B590" s="111" t="s">
        <v>40</v>
      </c>
      <c r="C590" s="111" t="s">
        <v>186</v>
      </c>
      <c r="D590" s="111" t="s">
        <v>71</v>
      </c>
      <c r="E590" s="111" t="s">
        <v>101</v>
      </c>
      <c r="F590" s="111" t="s">
        <v>142</v>
      </c>
      <c r="G590" s="111" t="s">
        <v>75</v>
      </c>
      <c r="H590" s="111" t="s">
        <v>95</v>
      </c>
      <c r="I590" s="111">
        <v>1</v>
      </c>
    </row>
    <row r="591" spans="1:9" x14ac:dyDescent="0.25">
      <c r="A591" s="111" t="s">
        <v>140</v>
      </c>
      <c r="B591" s="111" t="s">
        <v>40</v>
      </c>
      <c r="C591" s="111" t="s">
        <v>186</v>
      </c>
      <c r="D591" s="111" t="s">
        <v>71</v>
      </c>
      <c r="E591" s="111" t="s">
        <v>101</v>
      </c>
      <c r="F591" s="111" t="s">
        <v>142</v>
      </c>
      <c r="G591" s="111" t="s">
        <v>75</v>
      </c>
      <c r="H591" s="111" t="s">
        <v>97</v>
      </c>
      <c r="I591" s="111">
        <v>2</v>
      </c>
    </row>
    <row r="592" spans="1:9" x14ac:dyDescent="0.25">
      <c r="A592" s="111" t="s">
        <v>140</v>
      </c>
      <c r="B592" s="111" t="s">
        <v>40</v>
      </c>
      <c r="C592" s="111" t="s">
        <v>186</v>
      </c>
      <c r="D592" s="111" t="s">
        <v>71</v>
      </c>
      <c r="E592" s="111" t="s">
        <v>101</v>
      </c>
      <c r="F592" s="111" t="s">
        <v>142</v>
      </c>
      <c r="G592" s="111" t="s">
        <v>75</v>
      </c>
      <c r="H592" s="111" t="s">
        <v>98</v>
      </c>
      <c r="I592" s="111">
        <v>10</v>
      </c>
    </row>
    <row r="593" spans="1:9" x14ac:dyDescent="0.25">
      <c r="A593" s="111" t="s">
        <v>140</v>
      </c>
      <c r="B593" s="111" t="s">
        <v>40</v>
      </c>
      <c r="C593" s="111" t="s">
        <v>186</v>
      </c>
      <c r="D593" s="111" t="s">
        <v>71</v>
      </c>
      <c r="E593" s="111" t="s">
        <v>101</v>
      </c>
      <c r="F593" s="111" t="s">
        <v>142</v>
      </c>
      <c r="G593" s="111" t="s">
        <v>75</v>
      </c>
      <c r="H593" s="111" t="s">
        <v>99</v>
      </c>
      <c r="I593" s="111">
        <v>1</v>
      </c>
    </row>
    <row r="594" spans="1:9" x14ac:dyDescent="0.25">
      <c r="A594" s="111" t="s">
        <v>140</v>
      </c>
      <c r="B594" s="111" t="s">
        <v>41</v>
      </c>
      <c r="C594" s="111" t="s">
        <v>187</v>
      </c>
      <c r="D594" s="111" t="s">
        <v>72</v>
      </c>
      <c r="E594" s="111" t="s">
        <v>94</v>
      </c>
      <c r="F594" s="111" t="s">
        <v>142</v>
      </c>
      <c r="G594" s="111" t="s">
        <v>215</v>
      </c>
      <c r="H594" s="111" t="s">
        <v>95</v>
      </c>
      <c r="I594" s="111">
        <v>1</v>
      </c>
    </row>
    <row r="595" spans="1:9" x14ac:dyDescent="0.25">
      <c r="A595" s="111" t="s">
        <v>140</v>
      </c>
      <c r="B595" s="111" t="s">
        <v>41</v>
      </c>
      <c r="C595" s="111" t="s">
        <v>187</v>
      </c>
      <c r="D595" s="111" t="s">
        <v>72</v>
      </c>
      <c r="E595" s="111" t="s">
        <v>94</v>
      </c>
      <c r="F595" s="111" t="s">
        <v>142</v>
      </c>
      <c r="G595" s="111" t="s">
        <v>215</v>
      </c>
      <c r="H595" s="111" t="s">
        <v>96</v>
      </c>
      <c r="I595" s="111">
        <v>1</v>
      </c>
    </row>
    <row r="596" spans="1:9" x14ac:dyDescent="0.25">
      <c r="A596" s="111" t="s">
        <v>140</v>
      </c>
      <c r="B596" s="111" t="s">
        <v>41</v>
      </c>
      <c r="C596" s="111" t="s">
        <v>187</v>
      </c>
      <c r="D596" s="111" t="s">
        <v>72</v>
      </c>
      <c r="E596" s="111" t="s">
        <v>94</v>
      </c>
      <c r="F596" s="111" t="s">
        <v>142</v>
      </c>
      <c r="G596" s="111" t="s">
        <v>215</v>
      </c>
      <c r="H596" s="111" t="s">
        <v>97</v>
      </c>
      <c r="I596" s="111">
        <v>1</v>
      </c>
    </row>
    <row r="597" spans="1:9" x14ac:dyDescent="0.25">
      <c r="A597" s="111" t="s">
        <v>140</v>
      </c>
      <c r="B597" s="111" t="s">
        <v>41</v>
      </c>
      <c r="C597" s="111" t="s">
        <v>187</v>
      </c>
      <c r="D597" s="111" t="s">
        <v>72</v>
      </c>
      <c r="E597" s="111" t="s">
        <v>94</v>
      </c>
      <c r="F597" s="111" t="s">
        <v>142</v>
      </c>
      <c r="G597" s="111" t="s">
        <v>215</v>
      </c>
      <c r="H597" s="111" t="s">
        <v>99</v>
      </c>
      <c r="I597" s="111">
        <v>2</v>
      </c>
    </row>
    <row r="598" spans="1:9" x14ac:dyDescent="0.25">
      <c r="A598" s="111" t="s">
        <v>140</v>
      </c>
      <c r="B598" s="111" t="s">
        <v>41</v>
      </c>
      <c r="C598" s="111" t="s">
        <v>187</v>
      </c>
      <c r="D598" s="111" t="s">
        <v>72</v>
      </c>
      <c r="E598" s="111" t="s">
        <v>94</v>
      </c>
      <c r="F598" s="111" t="s">
        <v>142</v>
      </c>
      <c r="G598" s="111" t="s">
        <v>100</v>
      </c>
      <c r="H598" s="111" t="s">
        <v>95</v>
      </c>
      <c r="I598" s="111">
        <v>1</v>
      </c>
    </row>
    <row r="599" spans="1:9" x14ac:dyDescent="0.25">
      <c r="A599" s="111" t="s">
        <v>140</v>
      </c>
      <c r="B599" s="111" t="s">
        <v>41</v>
      </c>
      <c r="C599" s="111" t="s">
        <v>187</v>
      </c>
      <c r="D599" s="111" t="s">
        <v>72</v>
      </c>
      <c r="E599" s="111" t="s">
        <v>94</v>
      </c>
      <c r="F599" s="111" t="s">
        <v>142</v>
      </c>
      <c r="G599" s="111" t="s">
        <v>100</v>
      </c>
      <c r="H599" s="111" t="s">
        <v>96</v>
      </c>
      <c r="I599" s="111">
        <v>7</v>
      </c>
    </row>
    <row r="600" spans="1:9" x14ac:dyDescent="0.25">
      <c r="A600" s="111" t="s">
        <v>140</v>
      </c>
      <c r="B600" s="111" t="s">
        <v>41</v>
      </c>
      <c r="C600" s="111" t="s">
        <v>187</v>
      </c>
      <c r="D600" s="111" t="s">
        <v>72</v>
      </c>
      <c r="E600" s="111" t="s">
        <v>94</v>
      </c>
      <c r="F600" s="111" t="s">
        <v>142</v>
      </c>
      <c r="G600" s="111" t="s">
        <v>100</v>
      </c>
      <c r="H600" s="111" t="s">
        <v>97</v>
      </c>
      <c r="I600" s="111">
        <v>5</v>
      </c>
    </row>
    <row r="601" spans="1:9" x14ac:dyDescent="0.25">
      <c r="A601" s="111" t="s">
        <v>140</v>
      </c>
      <c r="B601" s="111" t="s">
        <v>41</v>
      </c>
      <c r="C601" s="111" t="s">
        <v>187</v>
      </c>
      <c r="D601" s="111" t="s">
        <v>72</v>
      </c>
      <c r="E601" s="111" t="s">
        <v>94</v>
      </c>
      <c r="F601" s="111" t="s">
        <v>142</v>
      </c>
      <c r="G601" s="111" t="s">
        <v>100</v>
      </c>
      <c r="H601" s="111" t="s">
        <v>98</v>
      </c>
      <c r="I601" s="111">
        <v>3</v>
      </c>
    </row>
    <row r="602" spans="1:9" x14ac:dyDescent="0.25">
      <c r="A602" s="111" t="s">
        <v>140</v>
      </c>
      <c r="B602" s="111" t="s">
        <v>41</v>
      </c>
      <c r="C602" s="111" t="s">
        <v>187</v>
      </c>
      <c r="D602" s="111" t="s">
        <v>72</v>
      </c>
      <c r="E602" s="111" t="s">
        <v>94</v>
      </c>
      <c r="F602" s="111" t="s">
        <v>142</v>
      </c>
      <c r="G602" s="111" t="s">
        <v>100</v>
      </c>
      <c r="H602" s="111" t="s">
        <v>99</v>
      </c>
      <c r="I602" s="111">
        <v>1</v>
      </c>
    </row>
    <row r="603" spans="1:9" x14ac:dyDescent="0.25">
      <c r="A603" s="111" t="s">
        <v>140</v>
      </c>
      <c r="B603" s="111" t="s">
        <v>41</v>
      </c>
      <c r="C603" s="111" t="s">
        <v>187</v>
      </c>
      <c r="D603" s="111" t="s">
        <v>72</v>
      </c>
      <c r="E603" s="111" t="s">
        <v>94</v>
      </c>
      <c r="F603" s="111" t="s">
        <v>142</v>
      </c>
      <c r="G603" s="111" t="s">
        <v>143</v>
      </c>
      <c r="H603" s="111" t="s">
        <v>95</v>
      </c>
      <c r="I603" s="111">
        <v>3</v>
      </c>
    </row>
    <row r="604" spans="1:9" x14ac:dyDescent="0.25">
      <c r="A604" s="111" t="s">
        <v>140</v>
      </c>
      <c r="B604" s="111" t="s">
        <v>41</v>
      </c>
      <c r="C604" s="111" t="s">
        <v>187</v>
      </c>
      <c r="D604" s="111" t="s">
        <v>72</v>
      </c>
      <c r="E604" s="111" t="s">
        <v>94</v>
      </c>
      <c r="F604" s="111" t="s">
        <v>142</v>
      </c>
      <c r="G604" s="111" t="s">
        <v>143</v>
      </c>
      <c r="H604" s="111" t="s">
        <v>96</v>
      </c>
      <c r="I604" s="111">
        <v>5</v>
      </c>
    </row>
    <row r="605" spans="1:9" x14ac:dyDescent="0.25">
      <c r="A605" s="111" t="s">
        <v>140</v>
      </c>
      <c r="B605" s="111" t="s">
        <v>41</v>
      </c>
      <c r="C605" s="111" t="s">
        <v>187</v>
      </c>
      <c r="D605" s="111" t="s">
        <v>72</v>
      </c>
      <c r="E605" s="111" t="s">
        <v>94</v>
      </c>
      <c r="F605" s="111" t="s">
        <v>142</v>
      </c>
      <c r="G605" s="111" t="s">
        <v>143</v>
      </c>
      <c r="H605" s="111" t="s">
        <v>97</v>
      </c>
      <c r="I605" s="111">
        <v>8</v>
      </c>
    </row>
    <row r="606" spans="1:9" x14ac:dyDescent="0.25">
      <c r="A606" s="111" t="s">
        <v>140</v>
      </c>
      <c r="B606" s="111" t="s">
        <v>41</v>
      </c>
      <c r="C606" s="111" t="s">
        <v>187</v>
      </c>
      <c r="D606" s="111" t="s">
        <v>72</v>
      </c>
      <c r="E606" s="111" t="s">
        <v>94</v>
      </c>
      <c r="F606" s="111" t="s">
        <v>142</v>
      </c>
      <c r="G606" s="111" t="s">
        <v>143</v>
      </c>
      <c r="H606" s="111" t="s">
        <v>98</v>
      </c>
      <c r="I606" s="111">
        <v>9</v>
      </c>
    </row>
    <row r="607" spans="1:9" x14ac:dyDescent="0.25">
      <c r="A607" s="111" t="s">
        <v>140</v>
      </c>
      <c r="B607" s="111" t="s">
        <v>41</v>
      </c>
      <c r="C607" s="111" t="s">
        <v>187</v>
      </c>
      <c r="D607" s="111" t="s">
        <v>72</v>
      </c>
      <c r="E607" s="111" t="s">
        <v>94</v>
      </c>
      <c r="F607" s="111" t="s">
        <v>142</v>
      </c>
      <c r="G607" s="111" t="s">
        <v>143</v>
      </c>
      <c r="H607" s="111" t="s">
        <v>99</v>
      </c>
      <c r="I607" s="111">
        <v>15</v>
      </c>
    </row>
    <row r="608" spans="1:9" x14ac:dyDescent="0.25">
      <c r="A608" s="111" t="s">
        <v>140</v>
      </c>
      <c r="B608" s="111" t="s">
        <v>41</v>
      </c>
      <c r="C608" s="111" t="s">
        <v>187</v>
      </c>
      <c r="D608" s="111" t="s">
        <v>72</v>
      </c>
      <c r="E608" s="111" t="s">
        <v>94</v>
      </c>
      <c r="F608" s="111" t="s">
        <v>142</v>
      </c>
      <c r="G608" s="111" t="s">
        <v>75</v>
      </c>
      <c r="H608" s="111" t="s">
        <v>96</v>
      </c>
      <c r="I608" s="111">
        <v>7</v>
      </c>
    </row>
    <row r="609" spans="1:9" x14ac:dyDescent="0.25">
      <c r="A609" s="111" t="s">
        <v>140</v>
      </c>
      <c r="B609" s="111" t="s">
        <v>41</v>
      </c>
      <c r="C609" s="111" t="s">
        <v>187</v>
      </c>
      <c r="D609" s="111" t="s">
        <v>72</v>
      </c>
      <c r="E609" s="111" t="s">
        <v>94</v>
      </c>
      <c r="F609" s="111" t="s">
        <v>142</v>
      </c>
      <c r="G609" s="111" t="s">
        <v>75</v>
      </c>
      <c r="H609" s="111" t="s">
        <v>97</v>
      </c>
      <c r="I609" s="111">
        <v>7</v>
      </c>
    </row>
    <row r="610" spans="1:9" x14ac:dyDescent="0.25">
      <c r="A610" s="111" t="s">
        <v>140</v>
      </c>
      <c r="B610" s="111" t="s">
        <v>41</v>
      </c>
      <c r="C610" s="111" t="s">
        <v>187</v>
      </c>
      <c r="D610" s="111" t="s">
        <v>72</v>
      </c>
      <c r="E610" s="111" t="s">
        <v>94</v>
      </c>
      <c r="F610" s="111" t="s">
        <v>142</v>
      </c>
      <c r="G610" s="111" t="s">
        <v>75</v>
      </c>
      <c r="H610" s="111" t="s">
        <v>98</v>
      </c>
      <c r="I610" s="111">
        <v>43</v>
      </c>
    </row>
    <row r="611" spans="1:9" x14ac:dyDescent="0.25">
      <c r="A611" s="111" t="s">
        <v>140</v>
      </c>
      <c r="B611" s="111" t="s">
        <v>41</v>
      </c>
      <c r="C611" s="111" t="s">
        <v>187</v>
      </c>
      <c r="D611" s="111" t="s">
        <v>72</v>
      </c>
      <c r="E611" s="111" t="s">
        <v>94</v>
      </c>
      <c r="F611" s="111" t="s">
        <v>142</v>
      </c>
      <c r="G611" s="111" t="s">
        <v>75</v>
      </c>
      <c r="H611" s="111" t="s">
        <v>99</v>
      </c>
      <c r="I611" s="111">
        <v>9</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DBC28-2BBB-48E5-A7DF-FEB533D0E5BF}">
  <sheetPr>
    <tabColor rgb="FFFF0000"/>
  </sheetPr>
  <dimension ref="A1:BB139"/>
  <sheetViews>
    <sheetView workbookViewId="0">
      <selection activeCell="D12" sqref="D12"/>
    </sheetView>
  </sheetViews>
  <sheetFormatPr defaultColWidth="9.21875" defaultRowHeight="14.4" x14ac:dyDescent="0.3"/>
  <cols>
    <col min="1" max="1" width="41.5546875" customWidth="1"/>
    <col min="2" max="8" width="8.5546875" customWidth="1"/>
    <col min="9" max="9" width="3.5546875" customWidth="1"/>
    <col min="10" max="15" width="8.5546875" customWidth="1"/>
    <col min="16" max="16" width="12.5546875" customWidth="1"/>
    <col min="17" max="17" width="3.5546875" customWidth="1"/>
    <col min="18" max="23" width="8.5546875" customWidth="1"/>
    <col min="24" max="24" width="12.5546875" customWidth="1"/>
    <col min="25" max="25" width="3.5546875" customWidth="1"/>
    <col min="26" max="31" width="8.5546875" customWidth="1"/>
    <col min="32" max="32" width="12.5546875" customWidth="1"/>
    <col min="33" max="33" width="3.5546875" customWidth="1"/>
    <col min="34" max="39" width="8.5546875" customWidth="1"/>
    <col min="40" max="40" width="12.5546875" customWidth="1"/>
    <col min="41" max="41" width="3.5546875" customWidth="1"/>
    <col min="42" max="47" width="8.5546875" customWidth="1"/>
    <col min="48" max="48" width="12.5546875" customWidth="1"/>
    <col min="49" max="49" width="21.5546875" bestFit="1" customWidth="1"/>
    <col min="52" max="52" width="31.77734375" customWidth="1"/>
    <col min="53" max="53" width="10" customWidth="1"/>
  </cols>
  <sheetData>
    <row r="1" spans="1:52" ht="15" customHeight="1" x14ac:dyDescent="0.3">
      <c r="A1" s="2"/>
    </row>
    <row r="2" spans="1:52" ht="15" customHeight="1" x14ac:dyDescent="0.3">
      <c r="A2" s="3"/>
      <c r="B2" s="4"/>
      <c r="C2" s="4"/>
      <c r="D2" s="4"/>
      <c r="E2" s="5"/>
      <c r="F2" s="4"/>
      <c r="G2" s="4"/>
      <c r="H2" s="4"/>
      <c r="I2" s="4"/>
      <c r="J2" s="4"/>
      <c r="K2" s="4"/>
      <c r="L2" s="5"/>
      <c r="M2" s="4"/>
      <c r="N2" s="4"/>
      <c r="O2" s="4"/>
      <c r="P2" s="4"/>
      <c r="Q2" s="4"/>
      <c r="R2" s="4"/>
      <c r="S2" s="5"/>
      <c r="T2" s="4"/>
      <c r="U2" s="4"/>
      <c r="V2" s="4"/>
      <c r="W2" s="4"/>
      <c r="X2" s="4"/>
      <c r="Y2" s="5"/>
      <c r="Z2" s="4"/>
      <c r="AA2" s="4"/>
      <c r="AB2" s="4"/>
      <c r="AC2" s="4"/>
      <c r="AD2" s="4"/>
      <c r="AE2" s="4"/>
      <c r="AF2" s="4"/>
      <c r="AG2" s="5"/>
      <c r="AH2" s="4"/>
      <c r="AI2" s="4"/>
      <c r="AJ2" s="4"/>
      <c r="AK2" s="4"/>
      <c r="AL2" s="4"/>
      <c r="AM2" s="4"/>
      <c r="AN2" s="4"/>
      <c r="AO2" s="5"/>
      <c r="AP2" s="4"/>
      <c r="AQ2" s="4"/>
      <c r="AR2" s="4"/>
      <c r="AS2" s="4"/>
      <c r="AT2" s="4"/>
      <c r="AU2" s="4"/>
      <c r="AV2" s="4"/>
    </row>
    <row r="3" spans="1:52" ht="15" customHeight="1" x14ac:dyDescent="0.3">
      <c r="A3" s="3" t="str">
        <f>FIRE1115!A3</f>
        <v>2023/24</v>
      </c>
      <c r="B3" s="3"/>
      <c r="C3" s="3"/>
      <c r="D3" s="3"/>
      <c r="E3" s="3"/>
      <c r="F3" s="3"/>
      <c r="G3" s="3"/>
      <c r="H3" s="3"/>
      <c r="I3" s="3"/>
      <c r="J3" s="3"/>
      <c r="K3" s="3"/>
      <c r="L3" s="3"/>
      <c r="M3" s="3"/>
      <c r="N3" s="3"/>
      <c r="W3" s="3"/>
      <c r="X3" s="3"/>
      <c r="Y3" s="3"/>
      <c r="Z3" s="3"/>
      <c r="AA3" s="3"/>
      <c r="AB3" s="3"/>
      <c r="AC3" s="3"/>
      <c r="AD3" s="3"/>
      <c r="AE3" s="3"/>
    </row>
    <row r="4" spans="1:52" s="6" customFormat="1" ht="32.1" customHeight="1" x14ac:dyDescent="0.35">
      <c r="B4" s="6" t="s">
        <v>75</v>
      </c>
      <c r="J4" t="s">
        <v>100</v>
      </c>
      <c r="R4" s="7" t="s">
        <v>103</v>
      </c>
      <c r="S4" s="7"/>
      <c r="T4" s="7"/>
      <c r="U4" s="7"/>
      <c r="V4" s="7"/>
      <c r="W4" s="7"/>
      <c r="X4" s="7"/>
      <c r="Z4" s="6" t="s">
        <v>56</v>
      </c>
      <c r="AH4" s="6" t="s">
        <v>57</v>
      </c>
      <c r="AP4" s="7" t="s">
        <v>58</v>
      </c>
      <c r="AQ4" s="7"/>
      <c r="AR4" s="7"/>
      <c r="AS4" s="7"/>
      <c r="AT4" s="7"/>
      <c r="AU4" s="7"/>
      <c r="AV4" s="7"/>
      <c r="AZ4"/>
    </row>
    <row r="5" spans="1:52" s="13" customFormat="1" ht="60" customHeight="1" x14ac:dyDescent="0.3">
      <c r="A5" s="8" t="s">
        <v>104</v>
      </c>
      <c r="B5" s="9" t="s">
        <v>95</v>
      </c>
      <c r="C5" s="10" t="s">
        <v>96</v>
      </c>
      <c r="D5" s="10" t="s">
        <v>97</v>
      </c>
      <c r="E5" s="10" t="s">
        <v>98</v>
      </c>
      <c r="F5" s="10" t="s">
        <v>99</v>
      </c>
      <c r="G5" s="10" t="s">
        <v>70</v>
      </c>
      <c r="H5" s="10" t="s">
        <v>105</v>
      </c>
      <c r="I5" s="11"/>
      <c r="J5" s="9" t="s">
        <v>95</v>
      </c>
      <c r="K5" s="10" t="s">
        <v>96</v>
      </c>
      <c r="L5" s="10" t="s">
        <v>97</v>
      </c>
      <c r="M5" s="10" t="s">
        <v>98</v>
      </c>
      <c r="N5" s="10" t="s">
        <v>99</v>
      </c>
      <c r="O5" s="10" t="s">
        <v>70</v>
      </c>
      <c r="P5" s="10" t="s">
        <v>105</v>
      </c>
      <c r="Q5" s="11"/>
      <c r="R5" s="11" t="s">
        <v>73</v>
      </c>
      <c r="S5" s="11" t="s">
        <v>60</v>
      </c>
      <c r="T5" s="11" t="s">
        <v>61</v>
      </c>
      <c r="U5" s="11" t="s">
        <v>62</v>
      </c>
      <c r="V5" s="11" t="s">
        <v>63</v>
      </c>
      <c r="W5" s="11" t="s">
        <v>44</v>
      </c>
      <c r="X5" s="12" t="s">
        <v>106</v>
      </c>
      <c r="Y5" s="11"/>
      <c r="Z5" s="9" t="s">
        <v>95</v>
      </c>
      <c r="AA5" s="10" t="s">
        <v>96</v>
      </c>
      <c r="AB5" s="10" t="s">
        <v>97</v>
      </c>
      <c r="AC5" s="10" t="s">
        <v>98</v>
      </c>
      <c r="AD5" s="10" t="s">
        <v>99</v>
      </c>
      <c r="AE5" s="10" t="s">
        <v>70</v>
      </c>
      <c r="AF5" s="10" t="s">
        <v>105</v>
      </c>
      <c r="AG5" s="11"/>
      <c r="AH5" s="9" t="s">
        <v>95</v>
      </c>
      <c r="AI5" s="10" t="s">
        <v>96</v>
      </c>
      <c r="AJ5" s="10" t="s">
        <v>97</v>
      </c>
      <c r="AK5" s="10" t="s">
        <v>98</v>
      </c>
      <c r="AL5" s="10" t="s">
        <v>99</v>
      </c>
      <c r="AM5" s="10" t="s">
        <v>70</v>
      </c>
      <c r="AN5" s="10" t="s">
        <v>105</v>
      </c>
      <c r="AO5" s="11"/>
      <c r="AP5" s="11" t="s">
        <v>59</v>
      </c>
      <c r="AQ5" s="11" t="s">
        <v>60</v>
      </c>
      <c r="AR5" s="11" t="s">
        <v>61</v>
      </c>
      <c r="AS5" s="11" t="s">
        <v>62</v>
      </c>
      <c r="AT5" s="11" t="s">
        <v>63</v>
      </c>
      <c r="AU5" s="11" t="s">
        <v>44</v>
      </c>
      <c r="AV5" s="12" t="s">
        <v>106</v>
      </c>
      <c r="AZ5" s="14"/>
    </row>
    <row r="6" spans="1:52" ht="15" customHeight="1" x14ac:dyDescent="0.3">
      <c r="A6" t="s">
        <v>64</v>
      </c>
      <c r="B6" s="15" cm="1">
        <f t="array" ref="B6">SUMPRODUCT((Data!$A$2:$A$60376=$A$3)*(Data!$H$2:$H$60376=B$5)*(Data!$G$2:$G$60376=$B$4)*(Data!$I$2:$I$60376))</f>
        <v>23</v>
      </c>
      <c r="C6" s="15" cm="1">
        <f t="array" ref="C6">SUMPRODUCT((Data!$A$2:$A$60376=$A$3)*(Data!$H$2:$H$60376=C$5)*(Data!$G$2:$G$60376=$B$4)*(Data!$I$2:$I$60376))</f>
        <v>188</v>
      </c>
      <c r="D6" s="15" cm="1">
        <f t="array" ref="D6">SUMPRODUCT((Data!$A$2:$A$60376=$A$3)*(Data!$H$2:$H$60376=D$5)*(Data!$G$2:$G$60376=$B$4)*(Data!$I$2:$I$60376))</f>
        <v>232</v>
      </c>
      <c r="E6" s="15" cm="1">
        <f t="array" ref="E6">SUMPRODUCT((Data!$A$2:$A$60376=$A$3)*(Data!$H$2:$H$60376=E$5)*(Data!$G$2:$G$60376=$B$4)*(Data!$I$2:$I$60376))</f>
        <v>767</v>
      </c>
      <c r="F6" s="15" cm="1">
        <f t="array" ref="F6">SUMPRODUCT((Data!$A$2:$A$60376=$A$3)*(Data!$H$2:$H$60376=F$5)*(Data!$G$2:$G$60376=$B$4)*(Data!$I$2:$I$60376))</f>
        <v>220</v>
      </c>
      <c r="G6" s="15" cm="1">
        <f t="array" ref="G6">SUMPRODUCT((Data!$A$2:$A$60376=$A$3)*(Data!$H$2:$H$60376=G$5)*(Data!$G$2:$G$60376=$B$4)*(Data!$I$2:$I$60376))</f>
        <v>0</v>
      </c>
      <c r="H6" s="16">
        <f t="shared" ref="H6:H36" si="0">IF(SUM(B6:F6)=0,"-",20*(B6/SUM(B6:F6))+30*(C6/SUM(B6:F6))+40.5*(D6/SUM(B6:F6))+50.5*(E6/SUM(B6:F6))+60.5*(F6/SUM(B6:F6)))</f>
        <v>47.230419580419579</v>
      </c>
      <c r="I6" s="17"/>
      <c r="J6" s="15" cm="1">
        <f t="array" ref="J6">SUMPRODUCT((Data!$A$2:$A$60376=$A$3)*(Data!$H$2:$H$60376=J$5)*(Data!$G$2:$G$60376=$J$4)*(Data!$I$2:$I$60376))</f>
        <v>102</v>
      </c>
      <c r="K6" s="15" cm="1">
        <f t="array" ref="K6">SUMPRODUCT((Data!$A$2:$A$60376=$A$3)*(Data!$H$2:$H$60376=K$5)*(Data!$G$2:$G$60376=$J$4)*(Data!$I$2:$I$60376))</f>
        <v>414</v>
      </c>
      <c r="L6" s="15" cm="1">
        <f t="array" ref="L6">SUMPRODUCT((Data!$A$2:$A$60376=$A$3)*(Data!$H$2:$H$60376=L$5)*(Data!$G$2:$G$60376=$J$4)*(Data!$I$2:$I$60376))</f>
        <v>319</v>
      </c>
      <c r="M6" s="15" cm="1">
        <f t="array" ref="M6">SUMPRODUCT((Data!$A$2:$A$60376=$A$3)*(Data!$H$2:$H$60376=M$5)*(Data!$G$2:$G$60376=$J$4)*(Data!$I$2:$I$60376))</f>
        <v>242</v>
      </c>
      <c r="N6" s="15" cm="1">
        <f t="array" ref="N6">SUMPRODUCT((Data!$A$2:$A$60376=$A$3)*(Data!$H$2:$H$60376=N$5)*(Data!$G$2:$G$60376=$J$4)*(Data!$I$2:$I$60376))</f>
        <v>190</v>
      </c>
      <c r="O6" s="15" cm="1">
        <f t="array" ref="O6">SUMPRODUCT((Data!$A$2:$A$60376=$A$3)*(Data!$H$2:$H$60376=O$5)*(Data!$G$2:$G$60376=$J$4)*(Data!$I$2:$I$60376))</f>
        <v>1</v>
      </c>
      <c r="P6" s="16">
        <f t="shared" ref="P6:P36" si="1">IF(SUM(J6:N6)=0,"-",20*(J6/SUM(J6:N6))+30*(K6/SUM(J6:N6))+40.5*(L6/SUM(J6:N6))+50.5*(M6/SUM(J6:N6))+60.5*(N6/SUM(J6:N6)))</f>
        <v>40.327940015785316</v>
      </c>
      <c r="Q6" s="17"/>
      <c r="R6" s="15">
        <f t="shared" ref="R6:W36" si="2">B6+J6</f>
        <v>125</v>
      </c>
      <c r="S6" s="15">
        <f t="shared" si="2"/>
        <v>602</v>
      </c>
      <c r="T6" s="15">
        <f t="shared" si="2"/>
        <v>551</v>
      </c>
      <c r="U6" s="15">
        <f t="shared" si="2"/>
        <v>1009</v>
      </c>
      <c r="V6" s="15">
        <f t="shared" si="2"/>
        <v>410</v>
      </c>
      <c r="W6" s="15">
        <f t="shared" si="2"/>
        <v>1</v>
      </c>
      <c r="X6" s="16">
        <f>IF(SUM(R6:V6)=0,"-",20*(R6/SUM(R6:V6))+30*(S6/SUM(R6:V6))+40.5*(T6/SUM(R6:V6))+50.5*(U6/SUM(R6:V6))+60.5*(V6/SUM(R6:V6)))</f>
        <v>43.987764182424918</v>
      </c>
      <c r="Y6" s="17"/>
      <c r="Z6" s="15" cm="1">
        <f t="array" ref="Z6">SUMPRODUCT((Data!$A$2:$A$60376=$A$3)*(Data!$H$2:$H$60376=Z$5)*(Data!$G$2:$G$60376=$Z$4)*(Data!$I$2:$I$60376))</f>
        <v>11</v>
      </c>
      <c r="AA6" s="15" cm="1">
        <f t="array" ref="AA6">SUMPRODUCT((Data!$A$2:$A$60376=$A$3)*(Data!$H$2:$H$60376=AA$5)*(Data!$G$2:$G$60376=$Z$4)*(Data!$I$2:$I$60376))</f>
        <v>45</v>
      </c>
      <c r="AB6" s="15" cm="1">
        <f t="array" ref="AB6">SUMPRODUCT((Data!$A$2:$A$60376=$A$3)*(Data!$H$2:$H$60376=AB$5)*(Data!$G$2:$G$60376=$Z$4)*(Data!$I$2:$I$60376))</f>
        <v>20</v>
      </c>
      <c r="AC6" s="15" cm="1">
        <f t="array" ref="AC6">SUMPRODUCT((Data!$A$2:$A$60376=$A$3)*(Data!$H$2:$H$60376=AC$5)*(Data!$G$2:$G$60376=$Z$4)*(Data!$I$2:$I$60376))</f>
        <v>16</v>
      </c>
      <c r="AD6" s="15" cm="1">
        <f t="array" ref="AD6">SUMPRODUCT((Data!$A$2:$A$60376=$A$3)*(Data!$H$2:$H$60376=AD$5)*(Data!$G$2:$G$60376=$Z$4)*(Data!$I$2:$I$60376))</f>
        <v>25</v>
      </c>
      <c r="AE6" s="15" cm="1">
        <f t="array" ref="AE6">SUMPRODUCT((Data!$A$2:$A$60376=$A$3)*(Data!$H$2:$H$60376=AE$5)*(Data!$G$2:$G$60376=$Z$4)*(Data!$I$2:$I$60376))</f>
        <v>0</v>
      </c>
      <c r="AF6" s="16">
        <f t="shared" ref="AF6:AF36" si="3">IF(SUM(Z6:AD6)=0,"-",20*(Z6/SUM(Z6:AD6))+30*(AA6/SUM(Z6:AD6))+40.5*(AB6/SUM(Z6:AD6))+50.5*(AC6/SUM(Z6:AD6))+60.5*(AD6/SUM(Z6:AD6)))</f>
        <v>40.175213675213676</v>
      </c>
      <c r="AG6" s="17"/>
      <c r="AH6" s="15" cm="1">
        <f t="array" ref="AH6">SUMPRODUCT((Data!$A$2:$A$60376=$A$3)*(Data!$H$2:$H$60376=AH$5)*(Data!$G$2:$G$60376=$AH$4)*(Data!$I$2:$I$60376))</f>
        <v>59</v>
      </c>
      <c r="AI6" s="15" cm="1">
        <f t="array" ref="AI6">SUMPRODUCT((Data!$A$2:$A$60376=$A$3)*(Data!$H$2:$H$60376=AI$5)*(Data!$G$2:$G$60376=$AH$4)*(Data!$I$2:$I$60376))</f>
        <v>207</v>
      </c>
      <c r="AJ6" s="15" cm="1">
        <f t="array" ref="AJ6">SUMPRODUCT((Data!$A$2:$A$60376=$A$3)*(Data!$H$2:$H$60376=AJ$5)*(Data!$G$2:$G$60376=$AH$4)*(Data!$I$2:$I$60376))</f>
        <v>213</v>
      </c>
      <c r="AK6" s="15" cm="1">
        <f t="array" ref="AK6">SUMPRODUCT((Data!$A$2:$A$60376=$A$3)*(Data!$H$2:$H$60376=AK$5)*(Data!$G$2:$G$60376=$AH$4)*(Data!$I$2:$I$60376))</f>
        <v>183</v>
      </c>
      <c r="AL6" s="15" cm="1">
        <f t="array" ref="AL6">SUMPRODUCT((Data!$A$2:$A$60376=$A$3)*(Data!$H$2:$H$60376=AL$5)*(Data!$G$2:$G$60376=$AH$4)*(Data!$I$2:$I$60376))</f>
        <v>334</v>
      </c>
      <c r="AM6" s="15" cm="1">
        <f t="array" ref="AM6">SUMPRODUCT((Data!$A$2:$A$60376=$A$3)*(Data!$H$2:$H$60376=AM$5)*(Data!$G$2:$G$60376=$AH$4)*(Data!$I$2:$I$60376))</f>
        <v>3</v>
      </c>
      <c r="AN6" s="16">
        <f t="shared" ref="AN6:AN36" si="4">IF(SUM(AH6:AL6)=0,"-",20*(AH6/SUM(AH6:AL6))+30*(AI6/SUM(AH6:AL6))+40.5*(AJ6/SUM(AH6:AL6))+50.5*(AK6/SUM(AH6:AL6))+60.5*(AL6/SUM(AH6:AL6)))</f>
        <v>45.647590361445779</v>
      </c>
      <c r="AO6" s="17"/>
      <c r="AP6" s="15">
        <f t="shared" ref="AP6:AU36" si="5">AH6+Z6+R6</f>
        <v>195</v>
      </c>
      <c r="AQ6" s="15">
        <f t="shared" si="5"/>
        <v>854</v>
      </c>
      <c r="AR6" s="15">
        <f t="shared" si="5"/>
        <v>784</v>
      </c>
      <c r="AS6" s="15">
        <f t="shared" si="5"/>
        <v>1208</v>
      </c>
      <c r="AT6" s="15">
        <f t="shared" si="5"/>
        <v>769</v>
      </c>
      <c r="AU6" s="15">
        <f t="shared" si="5"/>
        <v>4</v>
      </c>
      <c r="AV6" s="16">
        <f>IF(SUM(AP6:AT6)=0,"-",20*(AP6/SUM(AP6:AT6))+30*(AQ6/SUM(AP6:AT6))+40.5*(AR6/SUM(AP6:AT6))+50.5*(AS6/SUM(AP6:AT6))+60.5*(AT6/SUM(AP6:AT6)))</f>
        <v>44.304593175853014</v>
      </c>
      <c r="AY6" s="17"/>
      <c r="AZ6" s="17"/>
    </row>
    <row r="7" spans="1:52" ht="15" customHeight="1" x14ac:dyDescent="0.3">
      <c r="A7" t="s">
        <v>71</v>
      </c>
      <c r="B7" s="15" cm="1">
        <f t="array" ref="B7">SUMPRODUCT((Data!$A$2:$A$60376=$A$3)*(Data!$D$2:$D$60376=$A7)*(Data!$H$2:$H$60376=B$5)*(Data!$G$2:$G$60376=$B$4)*(Data!$I$2:$I$60376))</f>
        <v>17</v>
      </c>
      <c r="C7" s="15" cm="1">
        <f t="array" ref="C7">SUMPRODUCT((Data!$A$2:$A$60376=$A$3)*(Data!$D$2:$D$60376=$A7)*(Data!$H$2:$H$60376=C$5)*(Data!$G$2:$G$60376=$B$4)*(Data!$I$2:$I$60376))</f>
        <v>114</v>
      </c>
      <c r="D7" s="15" cm="1">
        <f t="array" ref="D7">SUMPRODUCT((Data!$A$2:$A$60376=$A$3)*(Data!$D$2:$D$60376=$A7)*(Data!$H$2:$H$60376=D$5)*(Data!$G$2:$G$60376=$B$4)*(Data!$I$2:$I$60376))</f>
        <v>127</v>
      </c>
      <c r="E7" s="15" cm="1">
        <f t="array" ref="E7">SUMPRODUCT((Data!$A$2:$A$60376=$A$3)*(Data!$D$2:$D$60376=$A7)*(Data!$H$2:$H$60376=E$5)*(Data!$G$2:$G$60376=$B$4)*(Data!$I$2:$I$60376))</f>
        <v>449</v>
      </c>
      <c r="F7" s="15" cm="1">
        <f t="array" ref="F7">SUMPRODUCT((Data!$A$2:$A$60376=$A$3)*(Data!$D$2:$D$60376=$A7)*(Data!$H$2:$H$60376=F$5)*(Data!$G$2:$G$60376=$B$4)*(Data!$I$2:$I$60376))</f>
        <v>148</v>
      </c>
      <c r="G7" s="15" cm="1">
        <f t="array" ref="G7">SUMPRODUCT((Data!$A$2:$A$60376=$A$3)*(Data!$D$2:$D$60376=$A7)*(Data!$H$2:$H$60376=G$5)*(Data!$G$2:$G$60376=$B$4)*(Data!$I$2:$I$60376))</f>
        <v>0</v>
      </c>
      <c r="H7" s="16">
        <f t="shared" si="0"/>
        <v>47.40584795321638</v>
      </c>
      <c r="I7" s="17"/>
      <c r="J7" s="15" cm="1">
        <f t="array" ref="J7">SUMPRODUCT((Data!$A$2:$A$60376=$A$3)*(Data!$D$2:$D$60376=$A7)*(Data!$H$2:$H$60376=J$5)*(Data!$G$2:$G$60376=$J$4)*(Data!$I$2:$I$60376))</f>
        <v>100</v>
      </c>
      <c r="K7" s="15" cm="1">
        <f t="array" ref="K7">SUMPRODUCT((Data!$A$2:$A$60376=$A$3)*(Data!$D$2:$D$60376=$A7)*(Data!$H$2:$H$60376=K$5)*(Data!$G$2:$G$60376=$J$4)*(Data!$I$2:$I$60376))</f>
        <v>403</v>
      </c>
      <c r="L7" s="15" cm="1">
        <f t="array" ref="L7">SUMPRODUCT((Data!$A$2:$A$60376=$A$3)*(Data!$D$2:$D$60376=$A7)*(Data!$H$2:$H$60376=L$5)*(Data!$G$2:$G$60376=$J$4)*(Data!$I$2:$I$60376))</f>
        <v>309</v>
      </c>
      <c r="M7" s="15" cm="1">
        <f t="array" ref="M7">SUMPRODUCT((Data!$A$2:$A$60376=$A$3)*(Data!$D$2:$D$60376=$A7)*(Data!$H$2:$H$60376=M$5)*(Data!$G$2:$G$60376=$J$4)*(Data!$I$2:$I$60376))</f>
        <v>229</v>
      </c>
      <c r="N7" s="15" cm="1">
        <f t="array" ref="N7">SUMPRODUCT((Data!$A$2:$A$60376=$A$3)*(Data!$D$2:$D$60376=$A7)*(Data!$H$2:$H$60376=N$5)*(Data!$G$2:$G$60376=$J$4)*(Data!$I$2:$I$60376))</f>
        <v>188</v>
      </c>
      <c r="O7" s="15" cm="1">
        <f t="array" ref="O7">SUMPRODUCT((Data!$A$2:$A$60376=$A$3)*(Data!$D$2:$D$60376=$A7)*(Data!$H$2:$H$60376=O$5)*(Data!$G$2:$G$60376=$J$4)*(Data!$I$2:$I$60376))</f>
        <v>1</v>
      </c>
      <c r="P7" s="16">
        <f t="shared" si="1"/>
        <v>40.311635475996738</v>
      </c>
      <c r="Q7" s="17"/>
      <c r="R7" s="15">
        <f t="shared" si="2"/>
        <v>117</v>
      </c>
      <c r="S7" s="15">
        <f t="shared" si="2"/>
        <v>517</v>
      </c>
      <c r="T7" s="15">
        <f t="shared" si="2"/>
        <v>436</v>
      </c>
      <c r="U7" s="15">
        <f t="shared" si="2"/>
        <v>678</v>
      </c>
      <c r="V7" s="15">
        <f t="shared" si="2"/>
        <v>336</v>
      </c>
      <c r="W7" s="15">
        <f t="shared" si="2"/>
        <v>1</v>
      </c>
      <c r="X7" s="16">
        <f t="shared" ref="X7:X53" si="6">IF(SUM(R7:V7)=0,"-",20*(R7/SUM(R7:V7))+30*(S7/SUM(R7:V7))+40.5*(T7/SUM(R7:V7))+50.5*(U7/SUM(R7:V7))+60.5*(V7/SUM(R7:V7)))</f>
        <v>43.222168905950092</v>
      </c>
      <c r="Y7" s="17"/>
      <c r="Z7" s="15" cm="1">
        <f t="array" ref="Z7">SUMPRODUCT((Data!$A$2:$A$60376=$A$3)*(Data!$D$2:$D$60376=$A7)*(Data!$H$2:$H$60376=Z$5)*(Data!$G$2:$G$60376=$Z$4)*(Data!$I$2:$I$60376))</f>
        <v>8</v>
      </c>
      <c r="AA7" s="15" cm="1">
        <f t="array" ref="AA7">SUMPRODUCT((Data!$A$2:$A$60376=$A$3)*(Data!$D$2:$D$60376=$A7)*(Data!$H$2:$H$60376=AA$5)*(Data!$G$2:$G$60376=$Z$4)*(Data!$I$2:$I$60376))</f>
        <v>29</v>
      </c>
      <c r="AB7" s="15" cm="1">
        <f t="array" ref="AB7">SUMPRODUCT((Data!$A$2:$A$60376=$A$3)*(Data!$D$2:$D$60376=$A7)*(Data!$H$2:$H$60376=AB$5)*(Data!$G$2:$G$60376=$Z$4)*(Data!$I$2:$I$60376))</f>
        <v>15</v>
      </c>
      <c r="AC7" s="15" cm="1">
        <f t="array" ref="AC7">SUMPRODUCT((Data!$A$2:$A$60376=$A$3)*(Data!$D$2:$D$60376=$A7)*(Data!$H$2:$H$60376=AC$5)*(Data!$G$2:$G$60376=$Z$4)*(Data!$I$2:$I$60376))</f>
        <v>15</v>
      </c>
      <c r="AD7" s="15" cm="1">
        <f t="array" ref="AD7">SUMPRODUCT((Data!$A$2:$A$60376=$A$3)*(Data!$D$2:$D$60376=$A7)*(Data!$H$2:$H$60376=AD$5)*(Data!$G$2:$G$60376=$Z$4)*(Data!$I$2:$I$60376))</f>
        <v>20</v>
      </c>
      <c r="AE7" s="15" cm="1">
        <f t="array" ref="AE7">SUMPRODUCT((Data!$A$2:$A$60376=$A$3)*(Data!$D$2:$D$60376=$A7)*(Data!$H$2:$H$60376=AE$5)*(Data!$G$2:$G$60376=$Z$4)*(Data!$I$2:$I$60376))</f>
        <v>0</v>
      </c>
      <c r="AF7" s="16">
        <f t="shared" si="3"/>
        <v>41.436781609195407</v>
      </c>
      <c r="AG7" s="17"/>
      <c r="AH7" s="15" cm="1">
        <f t="array" ref="AH7">SUMPRODUCT((Data!$A$2:$A$60376=$A$3)*(Data!$D$2:$D$60376=$A7)*(Data!$H$2:$H$60376=AH$5)*(Data!$G$2:$G$60376=$AH$4)*(Data!$I$2:$I$60376))</f>
        <v>42</v>
      </c>
      <c r="AI7" s="15" cm="1">
        <f t="array" ref="AI7">SUMPRODUCT((Data!$A$2:$A$60376=$A$3)*(Data!$D$2:$D$60376=$A7)*(Data!$H$2:$H$60376=AI$5)*(Data!$G$2:$G$60376=$AH$4)*(Data!$I$2:$I$60376))</f>
        <v>141</v>
      </c>
      <c r="AJ7" s="15" cm="1">
        <f t="array" ref="AJ7">SUMPRODUCT((Data!$A$2:$A$60376=$A$3)*(Data!$D$2:$D$60376=$A7)*(Data!$H$2:$H$60376=AJ$5)*(Data!$G$2:$G$60376=$AH$4)*(Data!$I$2:$I$60376))</f>
        <v>150</v>
      </c>
      <c r="AK7" s="15" cm="1">
        <f t="array" ref="AK7">SUMPRODUCT((Data!$A$2:$A$60376=$A$3)*(Data!$D$2:$D$60376=$A7)*(Data!$H$2:$H$60376=AK$5)*(Data!$G$2:$G$60376=$AH$4)*(Data!$I$2:$I$60376))</f>
        <v>126</v>
      </c>
      <c r="AL7" s="15" cm="1">
        <f t="array" ref="AL7">SUMPRODUCT((Data!$A$2:$A$60376=$A$3)*(Data!$D$2:$D$60376=$A7)*(Data!$H$2:$H$60376=AL$5)*(Data!$G$2:$G$60376=$AH$4)*(Data!$I$2:$I$60376))</f>
        <v>236</v>
      </c>
      <c r="AM7" s="15" cm="1">
        <f t="array" ref="AM7">SUMPRODUCT((Data!$A$2:$A$60376=$A$3)*(Data!$D$2:$D$60376=$A7)*(Data!$H$2:$H$60376=AM$5)*(Data!$G$2:$G$60376=$AH$4)*(Data!$I$2:$I$60376))</f>
        <v>3</v>
      </c>
      <c r="AN7" s="16">
        <f t="shared" si="4"/>
        <v>45.735251798561151</v>
      </c>
      <c r="AO7" s="17"/>
      <c r="AP7" s="15">
        <f t="shared" si="5"/>
        <v>167</v>
      </c>
      <c r="AQ7" s="15">
        <f t="shared" si="5"/>
        <v>687</v>
      </c>
      <c r="AR7" s="15">
        <f t="shared" si="5"/>
        <v>601</v>
      </c>
      <c r="AS7" s="15">
        <f t="shared" si="5"/>
        <v>819</v>
      </c>
      <c r="AT7" s="15">
        <f t="shared" si="5"/>
        <v>592</v>
      </c>
      <c r="AU7" s="15">
        <f t="shared" si="5"/>
        <v>4</v>
      </c>
      <c r="AV7" s="16">
        <f t="shared" ref="AV7:AV53" si="7">IF(SUM(AP7:AT7)=0,"-",20*(AP7/SUM(AP7:AT7))+30*(AQ7/SUM(AP7:AT7))+40.5*(AR7/SUM(AP7:AT7))+50.5*(AS7/SUM(AP7:AT7))+60.5*(AT7/SUM(AP7:AT7)))</f>
        <v>43.777390090718768</v>
      </c>
      <c r="AY7" s="17"/>
      <c r="AZ7" s="17"/>
    </row>
    <row r="8" spans="1:52" ht="15" customHeight="1" x14ac:dyDescent="0.3">
      <c r="A8" t="s">
        <v>72</v>
      </c>
      <c r="B8" s="15" cm="1">
        <f t="array" ref="B8">SUMPRODUCT((Data!$A$2:$A$60376=$A$3)*(Data!$D$2:$D$60376=$A8)*(Data!$H$2:$H$60376=B$5)*(Data!$G$2:$G$60376=$B$4)*(Data!$I$2:$I$60376))</f>
        <v>6</v>
      </c>
      <c r="C8" s="15" cm="1">
        <f t="array" ref="C8">SUMPRODUCT((Data!$A$2:$A$60376=$A$3)*(Data!$D$2:$D$60376=$A8)*(Data!$H$2:$H$60376=C$5)*(Data!$G$2:$G$60376=$B$4)*(Data!$I$2:$I$60376))</f>
        <v>74</v>
      </c>
      <c r="D8" s="15" cm="1">
        <f t="array" ref="D8">SUMPRODUCT((Data!$A$2:$A$60376=$A$3)*(Data!$D$2:$D$60376=$A8)*(Data!$H$2:$H$60376=D$5)*(Data!$G$2:$G$60376=$B$4)*(Data!$I$2:$I$60376))</f>
        <v>105</v>
      </c>
      <c r="E8" s="15" cm="1">
        <f t="array" ref="E8">SUMPRODUCT((Data!$A$2:$A$60376=$A$3)*(Data!$D$2:$D$60376=$A8)*(Data!$H$2:$H$60376=E$5)*(Data!$G$2:$G$60376=$B$4)*(Data!$I$2:$I$60376))</f>
        <v>318</v>
      </c>
      <c r="F8" s="15" cm="1">
        <f t="array" ref="F8">SUMPRODUCT((Data!$A$2:$A$60376=$A$3)*(Data!$D$2:$D$60376=$A8)*(Data!$H$2:$H$60376=F$5)*(Data!$G$2:$G$60376=$B$4)*(Data!$I$2:$I$60376))</f>
        <v>72</v>
      </c>
      <c r="G8" s="15" cm="1">
        <f t="array" ref="G8">SUMPRODUCT((Data!$A$2:$A$60376=$A$3)*(Data!$D$2:$D$60376=$A8)*(Data!$H$2:$H$60376=G$5)*(Data!$G$2:$G$60376=$B$4)*(Data!$I$2:$I$60376))</f>
        <v>0</v>
      </c>
      <c r="H8" s="16">
        <f t="shared" si="0"/>
        <v>46.969565217391299</v>
      </c>
      <c r="I8" s="17"/>
      <c r="J8" s="15" cm="1">
        <f t="array" ref="J8">SUMPRODUCT((Data!$A$2:$A$60376=$A$3)*(Data!$D$2:$D$60376=$A8)*(Data!$H$2:$H$60376=J$5)*(Data!$G$2:$G$60376=$J$4)*(Data!$I$2:$I$60376))</f>
        <v>2</v>
      </c>
      <c r="K8" s="15" cm="1">
        <f t="array" ref="K8">SUMPRODUCT((Data!$A$2:$A$60376=$A$3)*(Data!$D$2:$D$60376=$A8)*(Data!$H$2:$H$60376=K$5)*(Data!$G$2:$G$60376=$J$4)*(Data!$I$2:$I$60376))</f>
        <v>11</v>
      </c>
      <c r="L8" s="15" cm="1">
        <f t="array" ref="L8">SUMPRODUCT((Data!$A$2:$A$60376=$A$3)*(Data!$D$2:$D$60376=$A8)*(Data!$H$2:$H$60376=L$5)*(Data!$G$2:$G$60376=$J$4)*(Data!$I$2:$I$60376))</f>
        <v>10</v>
      </c>
      <c r="M8" s="15" cm="1">
        <f t="array" ref="M8">SUMPRODUCT((Data!$A$2:$A$60376=$A$3)*(Data!$D$2:$D$60376=$A8)*(Data!$H$2:$H$60376=M$5)*(Data!$G$2:$G$60376=$J$4)*(Data!$I$2:$I$60376))</f>
        <v>13</v>
      </c>
      <c r="N8" s="15" cm="1">
        <f t="array" ref="N8">SUMPRODUCT((Data!$A$2:$A$60376=$A$3)*(Data!$D$2:$D$60376=$A8)*(Data!$H$2:$H$60376=N$5)*(Data!$G$2:$G$60376=$J$4)*(Data!$I$2:$I$60376))</f>
        <v>2</v>
      </c>
      <c r="O8" s="15" cm="1">
        <f t="array" ref="O8">SUMPRODUCT((Data!$A$2:$A$60376=$A$3)*(Data!$D$2:$D$60376=$A8)*(Data!$H$2:$H$60376=O$5)*(Data!$G$2:$G$60376=$J$4)*(Data!$I$2:$I$60376))</f>
        <v>0</v>
      </c>
      <c r="P8" s="16">
        <f t="shared" si="1"/>
        <v>40.855263157894733</v>
      </c>
      <c r="Q8" s="17"/>
      <c r="R8" s="15">
        <f t="shared" si="2"/>
        <v>8</v>
      </c>
      <c r="S8" s="15">
        <f t="shared" si="2"/>
        <v>85</v>
      </c>
      <c r="T8" s="15">
        <f t="shared" si="2"/>
        <v>115</v>
      </c>
      <c r="U8" s="15">
        <f t="shared" si="2"/>
        <v>331</v>
      </c>
      <c r="V8" s="15">
        <f t="shared" si="2"/>
        <v>74</v>
      </c>
      <c r="W8" s="15">
        <f t="shared" si="2"/>
        <v>0</v>
      </c>
      <c r="X8" s="16">
        <f t="shared" si="6"/>
        <v>46.590538336052205</v>
      </c>
      <c r="Y8" s="17"/>
      <c r="Z8" s="15" cm="1">
        <f t="array" ref="Z8">SUMPRODUCT((Data!$A$2:$A$60376=$A$3)*(Data!$D$2:$D$60376=$A8)*(Data!$H$2:$H$60376=Z$5)*(Data!$G$2:$G$60376=$Z$4)*(Data!$I$2:$I$60376))</f>
        <v>3</v>
      </c>
      <c r="AA8" s="15" cm="1">
        <f t="array" ref="AA8">SUMPRODUCT((Data!$A$2:$A$60376=$A$3)*(Data!$D$2:$D$60376=$A8)*(Data!$H$2:$H$60376=AA$5)*(Data!$G$2:$G$60376=$Z$4)*(Data!$I$2:$I$60376))</f>
        <v>16</v>
      </c>
      <c r="AB8" s="15" cm="1">
        <f t="array" ref="AB8">SUMPRODUCT((Data!$A$2:$A$60376=$A$3)*(Data!$D$2:$D$60376=$A8)*(Data!$H$2:$H$60376=AB$5)*(Data!$G$2:$G$60376=$Z$4)*(Data!$I$2:$I$60376))</f>
        <v>5</v>
      </c>
      <c r="AC8" s="15" cm="1">
        <f t="array" ref="AC8">SUMPRODUCT((Data!$A$2:$A$60376=$A$3)*(Data!$D$2:$D$60376=$A8)*(Data!$H$2:$H$60376=AC$5)*(Data!$G$2:$G$60376=$Z$4)*(Data!$I$2:$I$60376))</f>
        <v>1</v>
      </c>
      <c r="AD8" s="15" cm="1">
        <f t="array" ref="AD8">SUMPRODUCT((Data!$A$2:$A$60376=$A$3)*(Data!$D$2:$D$60376=$A8)*(Data!$H$2:$H$60376=AD$5)*(Data!$G$2:$G$60376=$Z$4)*(Data!$I$2:$I$60376))</f>
        <v>5</v>
      </c>
      <c r="AE8" s="15" cm="1">
        <f t="array" ref="AE8">SUMPRODUCT((Data!$A$2:$A$60376=$A$3)*(Data!$D$2:$D$60376=$A8)*(Data!$H$2:$H$60376=AE$5)*(Data!$G$2:$G$60376=$Z$4)*(Data!$I$2:$I$60376))</f>
        <v>0</v>
      </c>
      <c r="AF8" s="16">
        <f t="shared" si="3"/>
        <v>36.516666666666666</v>
      </c>
      <c r="AG8" s="17"/>
      <c r="AH8" s="15" cm="1">
        <f t="array" ref="AH8">SUMPRODUCT((Data!$A$2:$A$60376=$A$3)*(Data!$D$2:$D$60376=$A8)*(Data!$H$2:$H$60376=AH$5)*(Data!$G$2:$G$60376=$AH$4)*(Data!$I$2:$I$60376))</f>
        <v>17</v>
      </c>
      <c r="AI8" s="15" cm="1">
        <f t="array" ref="AI8">SUMPRODUCT((Data!$A$2:$A$60376=$A$3)*(Data!$D$2:$D$60376=$A8)*(Data!$H$2:$H$60376=AI$5)*(Data!$G$2:$G$60376=$AH$4)*(Data!$I$2:$I$60376))</f>
        <v>66</v>
      </c>
      <c r="AJ8" s="15" cm="1">
        <f t="array" ref="AJ8">SUMPRODUCT((Data!$A$2:$A$60376=$A$3)*(Data!$D$2:$D$60376=$A8)*(Data!$H$2:$H$60376=AJ$5)*(Data!$G$2:$G$60376=$AH$4)*(Data!$I$2:$I$60376))</f>
        <v>63</v>
      </c>
      <c r="AK8" s="15" cm="1">
        <f t="array" ref="AK8">SUMPRODUCT((Data!$A$2:$A$60376=$A$3)*(Data!$D$2:$D$60376=$A8)*(Data!$H$2:$H$60376=AK$5)*(Data!$G$2:$G$60376=$AH$4)*(Data!$I$2:$I$60376))</f>
        <v>57</v>
      </c>
      <c r="AL8" s="15" cm="1">
        <f t="array" ref="AL8">SUMPRODUCT((Data!$A$2:$A$60376=$A$3)*(Data!$D$2:$D$60376=$A8)*(Data!$H$2:$H$60376=AL$5)*(Data!$G$2:$G$60376=$AH$4)*(Data!$I$2:$I$60376))</f>
        <v>98</v>
      </c>
      <c r="AM8" s="15" cm="1">
        <f t="array" ref="AM8">SUMPRODUCT((Data!$A$2:$A$60376=$A$3)*(Data!$D$2:$D$60376=$A8)*(Data!$H$2:$H$60376=AM$5)*(Data!$G$2:$G$60376=$AH$4)*(Data!$I$2:$I$60376))</f>
        <v>0</v>
      </c>
      <c r="AN8" s="16">
        <f t="shared" si="4"/>
        <v>45.44518272425249</v>
      </c>
      <c r="AO8" s="17"/>
      <c r="AP8" s="15">
        <f t="shared" si="5"/>
        <v>28</v>
      </c>
      <c r="AQ8" s="15">
        <f t="shared" si="5"/>
        <v>167</v>
      </c>
      <c r="AR8" s="15">
        <f t="shared" si="5"/>
        <v>183</v>
      </c>
      <c r="AS8" s="15">
        <f t="shared" si="5"/>
        <v>389</v>
      </c>
      <c r="AT8" s="15">
        <f t="shared" si="5"/>
        <v>177</v>
      </c>
      <c r="AU8" s="15">
        <f t="shared" si="5"/>
        <v>0</v>
      </c>
      <c r="AV8" s="16">
        <f t="shared" si="7"/>
        <v>45.905190677966104</v>
      </c>
      <c r="AY8" s="17"/>
      <c r="AZ8" s="17"/>
    </row>
    <row r="9" spans="1:52" ht="15" customHeight="1" x14ac:dyDescent="0.3">
      <c r="A9" t="s">
        <v>94</v>
      </c>
      <c r="B9" s="15" cm="1">
        <f t="array" ref="B9">SUMPRODUCT((Data!$A$2:$A$60376=$A$3)*(Data!$E$2:$E$60376=$A9)*(Data!$H$2:$H$60376=B$5)*(Data!$G$2:$G$60376=$B$4)*(Data!$I$2:$I$60376))</f>
        <v>12</v>
      </c>
      <c r="C9" s="15" cm="1">
        <f t="array" ref="C9">SUMPRODUCT((Data!$A$2:$A$60376=$A$3)*(Data!$E$2:$E$60376=$A9)*(Data!$H$2:$H$60376=C$5)*(Data!$G$2:$G$60376=$B$4)*(Data!$I$2:$I$60376))</f>
        <v>112</v>
      </c>
      <c r="D9" s="15" cm="1">
        <f t="array" ref="D9">SUMPRODUCT((Data!$A$2:$A$60376=$A$3)*(Data!$E$2:$E$60376=$A9)*(Data!$H$2:$H$60376=D$5)*(Data!$G$2:$G$60376=$B$4)*(Data!$I$2:$I$60376))</f>
        <v>135</v>
      </c>
      <c r="E9" s="15" cm="1">
        <f t="array" ref="E9">SUMPRODUCT((Data!$A$2:$A$60376=$A$3)*(Data!$E$2:$E$60376=$A9)*(Data!$H$2:$H$60376=E$5)*(Data!$G$2:$G$60376=$B$4)*(Data!$I$2:$I$60376))</f>
        <v>419</v>
      </c>
      <c r="F9" s="15" cm="1">
        <f t="array" ref="F9">SUMPRODUCT((Data!$A$2:$A$60376=$A$3)*(Data!$E$2:$E$60376=$A9)*(Data!$H$2:$H$60376=F$5)*(Data!$G$2:$G$60376=$B$4)*(Data!$I$2:$I$60376))</f>
        <v>113</v>
      </c>
      <c r="G9" s="15" cm="1">
        <f t="array" ref="G9">SUMPRODUCT((Data!$A$2:$A$60376=$A$3)*(Data!$E$2:$E$60376=$A9)*(Data!$H$2:$H$60376=G$5)*(Data!$G$2:$G$60376=$B$4)*(Data!$I$2:$I$60376))</f>
        <v>0</v>
      </c>
      <c r="H9" s="16">
        <f t="shared" si="0"/>
        <v>46.856510745891271</v>
      </c>
      <c r="I9" s="17"/>
      <c r="J9" s="15" cm="1">
        <f t="array" ref="J9">SUMPRODUCT((Data!$A$2:$A$60376=$A$3)*(Data!$E$2:$E$60376=$A9)*(Data!$H$2:$H$60376=J$5)*(Data!$G$2:$G$60376=$J$4)*(Data!$I$2:$I$60376))</f>
        <v>18</v>
      </c>
      <c r="K9" s="15" cm="1">
        <f t="array" ref="K9">SUMPRODUCT((Data!$A$2:$A$60376=$A$3)*(Data!$E$2:$E$60376=$A9)*(Data!$H$2:$H$60376=K$5)*(Data!$G$2:$G$60376=$J$4)*(Data!$I$2:$I$60376))</f>
        <v>63</v>
      </c>
      <c r="L9" s="15" cm="1">
        <f t="array" ref="L9">SUMPRODUCT((Data!$A$2:$A$60376=$A$3)*(Data!$E$2:$E$60376=$A9)*(Data!$H$2:$H$60376=L$5)*(Data!$G$2:$G$60376=$J$4)*(Data!$I$2:$I$60376))</f>
        <v>47</v>
      </c>
      <c r="M9" s="15" cm="1">
        <f t="array" ref="M9">SUMPRODUCT((Data!$A$2:$A$60376=$A$3)*(Data!$E$2:$E$60376=$A9)*(Data!$H$2:$H$60376=M$5)*(Data!$G$2:$G$60376=$J$4)*(Data!$I$2:$I$60376))</f>
        <v>39</v>
      </c>
      <c r="N9" s="15" cm="1">
        <f t="array" ref="N9">SUMPRODUCT((Data!$A$2:$A$60376=$A$3)*(Data!$E$2:$E$60376=$A9)*(Data!$H$2:$H$60376=N$5)*(Data!$G$2:$G$60376=$J$4)*(Data!$I$2:$I$60376))</f>
        <v>14</v>
      </c>
      <c r="O9" s="15" cm="1">
        <f t="array" ref="O9">SUMPRODUCT((Data!$A$2:$A$60376=$A$3)*(Data!$E$2:$E$60376=$A9)*(Data!$H$2:$H$60376=O$5)*(Data!$G$2:$G$60376=$J$4)*(Data!$I$2:$I$60376))</f>
        <v>0</v>
      </c>
      <c r="P9" s="16">
        <f t="shared" si="1"/>
        <v>38.508287292817677</v>
      </c>
      <c r="Q9" s="17"/>
      <c r="R9" s="15">
        <f t="shared" si="2"/>
        <v>30</v>
      </c>
      <c r="S9" s="15">
        <f t="shared" si="2"/>
        <v>175</v>
      </c>
      <c r="T9" s="15">
        <f t="shared" si="2"/>
        <v>182</v>
      </c>
      <c r="U9" s="15">
        <f t="shared" si="2"/>
        <v>458</v>
      </c>
      <c r="V9" s="15">
        <f t="shared" si="2"/>
        <v>127</v>
      </c>
      <c r="W9" s="15">
        <f t="shared" si="2"/>
        <v>0</v>
      </c>
      <c r="X9" s="16">
        <f t="shared" si="6"/>
        <v>45.301954732510289</v>
      </c>
      <c r="Y9" s="17"/>
      <c r="Z9" s="15" cm="1">
        <f t="array" ref="Z9">SUMPRODUCT((Data!$A$2:$A$60376=$A$3)*(Data!$E$2:$E$60376=$A9)*(Data!$H$2:$H$60376=Z$5)*(Data!$G$2:$G$60376=$Z$4)*(Data!$I$2:$I$60376))</f>
        <v>7</v>
      </c>
      <c r="AA9" s="15" cm="1">
        <f t="array" ref="AA9">SUMPRODUCT((Data!$A$2:$A$60376=$A$3)*(Data!$E$2:$E$60376=$A9)*(Data!$H$2:$H$60376=AA$5)*(Data!$G$2:$G$60376=$Z$4)*(Data!$I$2:$I$60376))</f>
        <v>36</v>
      </c>
      <c r="AB9" s="15" cm="1">
        <f t="array" ref="AB9">SUMPRODUCT((Data!$A$2:$A$60376=$A$3)*(Data!$E$2:$E$60376=$A9)*(Data!$H$2:$H$60376=AB$5)*(Data!$G$2:$G$60376=$Z$4)*(Data!$I$2:$I$60376))</f>
        <v>11</v>
      </c>
      <c r="AC9" s="15" cm="1">
        <f t="array" ref="AC9">SUMPRODUCT((Data!$A$2:$A$60376=$A$3)*(Data!$E$2:$E$60376=$A9)*(Data!$H$2:$H$60376=AC$5)*(Data!$G$2:$G$60376=$Z$4)*(Data!$I$2:$I$60376))</f>
        <v>5</v>
      </c>
      <c r="AD9" s="15" cm="1">
        <f t="array" ref="AD9">SUMPRODUCT((Data!$A$2:$A$60376=$A$3)*(Data!$E$2:$E$60376=$A9)*(Data!$H$2:$H$60376=AD$5)*(Data!$G$2:$G$60376=$Z$4)*(Data!$I$2:$I$60376))</f>
        <v>14</v>
      </c>
      <c r="AE9" s="15" cm="1">
        <f t="array" ref="AE9">SUMPRODUCT((Data!$A$2:$A$60376=$A$3)*(Data!$E$2:$E$60376=$A9)*(Data!$H$2:$H$60376=AE$5)*(Data!$G$2:$G$60376=$Z$4)*(Data!$I$2:$I$60376))</f>
        <v>0</v>
      </c>
      <c r="AF9" s="16">
        <f t="shared" si="3"/>
        <v>37.87671232876712</v>
      </c>
      <c r="AG9" s="17"/>
      <c r="AH9" s="15" cm="1">
        <f t="array" ref="AH9">SUMPRODUCT((Data!$A$2:$A$60376=$A$3)*(Data!$E$2:$E$60376=$A9)*(Data!$H$2:$H$60376=AH$5)*(Data!$G$2:$G$60376=$AH$4)*(Data!$I$2:$I$60376))</f>
        <v>33</v>
      </c>
      <c r="AI9" s="15" cm="1">
        <f t="array" ref="AI9">SUMPRODUCT((Data!$A$2:$A$60376=$A$3)*(Data!$E$2:$E$60376=$A9)*(Data!$H$2:$H$60376=AI$5)*(Data!$G$2:$G$60376=$AH$4)*(Data!$I$2:$I$60376))</f>
        <v>92</v>
      </c>
      <c r="AJ9" s="15" cm="1">
        <f t="array" ref="AJ9">SUMPRODUCT((Data!$A$2:$A$60376=$A$3)*(Data!$E$2:$E$60376=$A9)*(Data!$H$2:$H$60376=AJ$5)*(Data!$G$2:$G$60376=$AH$4)*(Data!$I$2:$I$60376))</f>
        <v>99</v>
      </c>
      <c r="AK9" s="15" cm="1">
        <f t="array" ref="AK9">SUMPRODUCT((Data!$A$2:$A$60376=$A$3)*(Data!$E$2:$E$60376=$A9)*(Data!$H$2:$H$60376=AK$5)*(Data!$G$2:$G$60376=$AH$4)*(Data!$I$2:$I$60376))</f>
        <v>82</v>
      </c>
      <c r="AL9" s="15" cm="1">
        <f t="array" ref="AL9">SUMPRODUCT((Data!$A$2:$A$60376=$A$3)*(Data!$E$2:$E$60376=$A9)*(Data!$H$2:$H$60376=AL$5)*(Data!$G$2:$G$60376=$AH$4)*(Data!$I$2:$I$60376))</f>
        <v>154</v>
      </c>
      <c r="AM9" s="15" cm="1">
        <f t="array" ref="AM9">SUMPRODUCT((Data!$A$2:$A$60376=$A$3)*(Data!$E$2:$E$60376=$A9)*(Data!$H$2:$H$60376=AM$5)*(Data!$G$2:$G$60376=$AH$4)*(Data!$I$2:$I$60376))</f>
        <v>0</v>
      </c>
      <c r="AN9" s="16">
        <f t="shared" si="4"/>
        <v>45.407608695652172</v>
      </c>
      <c r="AO9" s="17"/>
      <c r="AP9" s="15">
        <f t="shared" si="5"/>
        <v>70</v>
      </c>
      <c r="AQ9" s="15">
        <f t="shared" si="5"/>
        <v>303</v>
      </c>
      <c r="AR9" s="15">
        <f t="shared" si="5"/>
        <v>292</v>
      </c>
      <c r="AS9" s="15">
        <f t="shared" si="5"/>
        <v>545</v>
      </c>
      <c r="AT9" s="15">
        <f t="shared" si="5"/>
        <v>295</v>
      </c>
      <c r="AU9" s="15">
        <f t="shared" si="5"/>
        <v>0</v>
      </c>
      <c r="AV9" s="16">
        <f t="shared" si="7"/>
        <v>44.974086378737539</v>
      </c>
      <c r="AY9" s="17"/>
      <c r="AZ9" s="17"/>
    </row>
    <row r="10" spans="1:52" ht="15" customHeight="1" x14ac:dyDescent="0.3">
      <c r="A10" t="s">
        <v>101</v>
      </c>
      <c r="B10" s="15" cm="1">
        <f t="array" ref="B10">SUMPRODUCT((Data!$A$2:$A$60376=$A$3)*(Data!$E$2:$E$60376=$A10)*(Data!$H$2:$H$60376=B$5)*(Data!$G$2:$G$60376=$B$4)*(Data!$I$2:$I$60376))</f>
        <v>9</v>
      </c>
      <c r="C10" s="15" cm="1">
        <f t="array" ref="C10">SUMPRODUCT((Data!$A$2:$A$60376=$A$3)*(Data!$E$2:$E$60376=$A10)*(Data!$H$2:$H$60376=C$5)*(Data!$G$2:$G$60376=$B$4)*(Data!$I$2:$I$60376))</f>
        <v>63</v>
      </c>
      <c r="D10" s="15" cm="1">
        <f t="array" ref="D10">SUMPRODUCT((Data!$A$2:$A$60376=$A$3)*(Data!$E$2:$E$60376=$A10)*(Data!$H$2:$H$60376=D$5)*(Data!$G$2:$G$60376=$B$4)*(Data!$I$2:$I$60376))</f>
        <v>66</v>
      </c>
      <c r="E10" s="15" cm="1">
        <f t="array" ref="E10">SUMPRODUCT((Data!$A$2:$A$60376=$A$3)*(Data!$E$2:$E$60376=$A10)*(Data!$H$2:$H$60376=E$5)*(Data!$G$2:$G$60376=$B$4)*(Data!$I$2:$I$60376))</f>
        <v>234</v>
      </c>
      <c r="F10" s="15" cm="1">
        <f t="array" ref="F10">SUMPRODUCT((Data!$A$2:$A$60376=$A$3)*(Data!$E$2:$E$60376=$A10)*(Data!$H$2:$H$60376=F$5)*(Data!$G$2:$G$60376=$B$4)*(Data!$I$2:$I$60376))</f>
        <v>71</v>
      </c>
      <c r="G10" s="15" cm="1">
        <f t="array" ref="G10">SUMPRODUCT((Data!$A$2:$A$60376=$A$3)*(Data!$E$2:$E$60376=$A10)*(Data!$H$2:$H$60376=G$5)*(Data!$G$2:$G$60376=$B$4)*(Data!$I$2:$I$60376))</f>
        <v>0</v>
      </c>
      <c r="H10" s="16">
        <f t="shared" si="0"/>
        <v>47.077878103837477</v>
      </c>
      <c r="I10" s="17"/>
      <c r="J10" s="15" cm="1">
        <f t="array" ref="J10">SUMPRODUCT((Data!$A$2:$A$60376=$A$3)*(Data!$E$2:$E$60376=$A10)*(Data!$H$2:$H$60376=J$5)*(Data!$G$2:$G$60376=$J$4)*(Data!$I$2:$I$60376))</f>
        <v>46</v>
      </c>
      <c r="K10" s="15" cm="1">
        <f t="array" ref="K10">SUMPRODUCT((Data!$A$2:$A$60376=$A$3)*(Data!$E$2:$E$60376=$A10)*(Data!$H$2:$H$60376=K$5)*(Data!$G$2:$G$60376=$J$4)*(Data!$I$2:$I$60376))</f>
        <v>193</v>
      </c>
      <c r="L10" s="15" cm="1">
        <f t="array" ref="L10">SUMPRODUCT((Data!$A$2:$A$60376=$A$3)*(Data!$E$2:$E$60376=$A10)*(Data!$H$2:$H$60376=L$5)*(Data!$G$2:$G$60376=$J$4)*(Data!$I$2:$I$60376))</f>
        <v>159</v>
      </c>
      <c r="M10" s="15" cm="1">
        <f t="array" ref="M10">SUMPRODUCT((Data!$A$2:$A$60376=$A$3)*(Data!$E$2:$E$60376=$A10)*(Data!$H$2:$H$60376=M$5)*(Data!$G$2:$G$60376=$J$4)*(Data!$I$2:$I$60376))</f>
        <v>105</v>
      </c>
      <c r="N10" s="15" cm="1">
        <f t="array" ref="N10">SUMPRODUCT((Data!$A$2:$A$60376=$A$3)*(Data!$E$2:$E$60376=$A10)*(Data!$H$2:$H$60376=N$5)*(Data!$G$2:$G$60376=$J$4)*(Data!$I$2:$I$60376))</f>
        <v>81</v>
      </c>
      <c r="O10" s="15" cm="1">
        <f t="array" ref="O10">SUMPRODUCT((Data!$A$2:$A$60376=$A$3)*(Data!$E$2:$E$60376=$A10)*(Data!$H$2:$H$60376=O$5)*(Data!$G$2:$G$60376=$J$4)*(Data!$I$2:$I$60376))</f>
        <v>1</v>
      </c>
      <c r="P10" s="16">
        <f t="shared" si="1"/>
        <v>39.98715753424657</v>
      </c>
      <c r="Q10" s="17"/>
      <c r="R10" s="15">
        <f t="shared" si="2"/>
        <v>55</v>
      </c>
      <c r="S10" s="15">
        <f t="shared" si="2"/>
        <v>256</v>
      </c>
      <c r="T10" s="15">
        <f t="shared" si="2"/>
        <v>225</v>
      </c>
      <c r="U10" s="15">
        <f t="shared" si="2"/>
        <v>339</v>
      </c>
      <c r="V10" s="15">
        <f t="shared" si="2"/>
        <v>152</v>
      </c>
      <c r="W10" s="15">
        <f t="shared" si="2"/>
        <v>1</v>
      </c>
      <c r="X10" s="16">
        <f t="shared" si="6"/>
        <v>43.045764362220055</v>
      </c>
      <c r="Y10" s="17"/>
      <c r="Z10" s="15" cm="1">
        <f t="array" ref="Z10">SUMPRODUCT((Data!$A$2:$A$60376=$A$3)*(Data!$E$2:$E$60376=$A10)*(Data!$H$2:$H$60376=Z$5)*(Data!$G$2:$G$60376=$Z$4)*(Data!$I$2:$I$60376))</f>
        <v>4</v>
      </c>
      <c r="AA10" s="15" cm="1">
        <f t="array" ref="AA10">SUMPRODUCT((Data!$A$2:$A$60376=$A$3)*(Data!$E$2:$E$60376=$A10)*(Data!$H$2:$H$60376=AA$5)*(Data!$G$2:$G$60376=$Z$4)*(Data!$I$2:$I$60376))</f>
        <v>5</v>
      </c>
      <c r="AB10" s="15" cm="1">
        <f t="array" ref="AB10">SUMPRODUCT((Data!$A$2:$A$60376=$A$3)*(Data!$E$2:$E$60376=$A10)*(Data!$H$2:$H$60376=AB$5)*(Data!$G$2:$G$60376=$Z$4)*(Data!$I$2:$I$60376))</f>
        <v>4</v>
      </c>
      <c r="AC10" s="15" cm="1">
        <f t="array" ref="AC10">SUMPRODUCT((Data!$A$2:$A$60376=$A$3)*(Data!$E$2:$E$60376=$A10)*(Data!$H$2:$H$60376=AC$5)*(Data!$G$2:$G$60376=$Z$4)*(Data!$I$2:$I$60376))</f>
        <v>8</v>
      </c>
      <c r="AD10" s="15" cm="1">
        <f t="array" ref="AD10">SUMPRODUCT((Data!$A$2:$A$60376=$A$3)*(Data!$E$2:$E$60376=$A10)*(Data!$H$2:$H$60376=AD$5)*(Data!$G$2:$G$60376=$Z$4)*(Data!$I$2:$I$60376))</f>
        <v>4</v>
      </c>
      <c r="AE10" s="15" cm="1">
        <f t="array" ref="AE10">SUMPRODUCT((Data!$A$2:$A$60376=$A$3)*(Data!$E$2:$E$60376=$A10)*(Data!$H$2:$H$60376=AE$5)*(Data!$G$2:$G$60376=$Z$4)*(Data!$I$2:$I$60376))</f>
        <v>0</v>
      </c>
      <c r="AF10" s="16">
        <f t="shared" si="3"/>
        <v>41.519999999999996</v>
      </c>
      <c r="AG10" s="17"/>
      <c r="AH10" s="15" cm="1">
        <f t="array" ref="AH10">SUMPRODUCT((Data!$A$2:$A$60376=$A$3)*(Data!$E$2:$E$60376=$A10)*(Data!$H$2:$H$60376=AH$5)*(Data!$G$2:$G$60376=$AH$4)*(Data!$I$2:$I$60376))</f>
        <v>21</v>
      </c>
      <c r="AI10" s="15" cm="1">
        <f t="array" ref="AI10">SUMPRODUCT((Data!$A$2:$A$60376=$A$3)*(Data!$E$2:$E$60376=$A10)*(Data!$H$2:$H$60376=AI$5)*(Data!$G$2:$G$60376=$AH$4)*(Data!$I$2:$I$60376))</f>
        <v>88</v>
      </c>
      <c r="AJ10" s="15" cm="1">
        <f t="array" ref="AJ10">SUMPRODUCT((Data!$A$2:$A$60376=$A$3)*(Data!$E$2:$E$60376=$A10)*(Data!$H$2:$H$60376=AJ$5)*(Data!$G$2:$G$60376=$AH$4)*(Data!$I$2:$I$60376))</f>
        <v>84</v>
      </c>
      <c r="AK10" s="15" cm="1">
        <f t="array" ref="AK10">SUMPRODUCT((Data!$A$2:$A$60376=$A$3)*(Data!$E$2:$E$60376=$A10)*(Data!$H$2:$H$60376=AK$5)*(Data!$G$2:$G$60376=$AH$4)*(Data!$I$2:$I$60376))</f>
        <v>75</v>
      </c>
      <c r="AL10" s="15" cm="1">
        <f t="array" ref="AL10">SUMPRODUCT((Data!$A$2:$A$60376=$A$3)*(Data!$E$2:$E$60376=$A10)*(Data!$H$2:$H$60376=AL$5)*(Data!$G$2:$G$60376=$AH$4)*(Data!$I$2:$I$60376))</f>
        <v>127</v>
      </c>
      <c r="AM10" s="15" cm="1">
        <f t="array" ref="AM10">SUMPRODUCT((Data!$A$2:$A$60376=$A$3)*(Data!$E$2:$E$60376=$A10)*(Data!$H$2:$H$60376=AM$5)*(Data!$G$2:$G$60376=$AH$4)*(Data!$I$2:$I$60376))</f>
        <v>3</v>
      </c>
      <c r="AN10" s="16">
        <f t="shared" si="4"/>
        <v>45.4</v>
      </c>
      <c r="AO10" s="17"/>
      <c r="AP10" s="15">
        <f t="shared" si="5"/>
        <v>80</v>
      </c>
      <c r="AQ10" s="15">
        <f t="shared" si="5"/>
        <v>349</v>
      </c>
      <c r="AR10" s="15">
        <f t="shared" si="5"/>
        <v>313</v>
      </c>
      <c r="AS10" s="15">
        <f t="shared" si="5"/>
        <v>422</v>
      </c>
      <c r="AT10" s="15">
        <f t="shared" si="5"/>
        <v>283</v>
      </c>
      <c r="AU10" s="15">
        <f t="shared" si="5"/>
        <v>4</v>
      </c>
      <c r="AV10" s="16">
        <f t="shared" si="7"/>
        <v>43.662059433310297</v>
      </c>
      <c r="AY10" s="17"/>
      <c r="AZ10" s="17"/>
    </row>
    <row r="11" spans="1:52" ht="15" customHeight="1" x14ac:dyDescent="0.3">
      <c r="A11" t="s">
        <v>102</v>
      </c>
      <c r="B11" s="15" cm="1">
        <f t="array" ref="B11">SUMPRODUCT((Data!$A$2:$A$60376=$A$3)*(Data!$E$2:$E$60376=$A11)*(Data!$H$2:$H$60376=B$5)*(Data!$G$2:$G$60376=$B$4)*(Data!$I$2:$I$60376))</f>
        <v>2</v>
      </c>
      <c r="C11" s="15" cm="1">
        <f t="array" ref="C11">SUMPRODUCT((Data!$A$2:$A$60376=$A$3)*(Data!$E$2:$E$60376=$A11)*(Data!$H$2:$H$60376=C$5)*(Data!$G$2:$G$60376=$B$4)*(Data!$I$2:$I$60376))</f>
        <v>13</v>
      </c>
      <c r="D11" s="15" cm="1">
        <f t="array" ref="D11">SUMPRODUCT((Data!$A$2:$A$60376=$A$3)*(Data!$E$2:$E$60376=$A11)*(Data!$H$2:$H$60376=D$5)*(Data!$G$2:$G$60376=$B$4)*(Data!$I$2:$I$60376))</f>
        <v>31</v>
      </c>
      <c r="E11" s="15" cm="1">
        <f t="array" ref="E11">SUMPRODUCT((Data!$A$2:$A$60376=$A$3)*(Data!$E$2:$E$60376=$A11)*(Data!$H$2:$H$60376=E$5)*(Data!$G$2:$G$60376=$B$4)*(Data!$I$2:$I$60376))</f>
        <v>114</v>
      </c>
      <c r="F11" s="15" cm="1">
        <f t="array" ref="F11">SUMPRODUCT((Data!$A$2:$A$60376=$A$3)*(Data!$E$2:$E$60376=$A11)*(Data!$H$2:$H$60376=F$5)*(Data!$G$2:$G$60376=$B$4)*(Data!$I$2:$I$60376))</f>
        <v>36</v>
      </c>
      <c r="G11" s="15" cm="1">
        <f t="array" ref="G11">SUMPRODUCT((Data!$A$2:$A$60376=$A$3)*(Data!$E$2:$E$60376=$A11)*(Data!$H$2:$H$60376=G$5)*(Data!$G$2:$G$60376=$B$4)*(Data!$I$2:$I$60376))</f>
        <v>0</v>
      </c>
      <c r="H11" s="16">
        <f t="shared" si="0"/>
        <v>49.08418367346939</v>
      </c>
      <c r="I11" s="17"/>
      <c r="J11" s="15" cm="1">
        <f t="array" ref="J11">SUMPRODUCT((Data!$A$2:$A$60376=$A$3)*(Data!$E$2:$E$60376=$A11)*(Data!$H$2:$H$60376=J$5)*(Data!$G$2:$G$60376=$J$4)*(Data!$I$2:$I$60376))</f>
        <v>38</v>
      </c>
      <c r="K11" s="15" cm="1">
        <f t="array" ref="K11">SUMPRODUCT((Data!$A$2:$A$60376=$A$3)*(Data!$E$2:$E$60376=$A11)*(Data!$H$2:$H$60376=K$5)*(Data!$G$2:$G$60376=$J$4)*(Data!$I$2:$I$60376))</f>
        <v>158</v>
      </c>
      <c r="L11" s="15" cm="1">
        <f t="array" ref="L11">SUMPRODUCT((Data!$A$2:$A$60376=$A$3)*(Data!$E$2:$E$60376=$A11)*(Data!$H$2:$H$60376=L$5)*(Data!$G$2:$G$60376=$J$4)*(Data!$I$2:$I$60376))</f>
        <v>113</v>
      </c>
      <c r="M11" s="15" cm="1">
        <f t="array" ref="M11">SUMPRODUCT((Data!$A$2:$A$60376=$A$3)*(Data!$E$2:$E$60376=$A11)*(Data!$H$2:$H$60376=M$5)*(Data!$G$2:$G$60376=$J$4)*(Data!$I$2:$I$60376))</f>
        <v>98</v>
      </c>
      <c r="N11" s="15" cm="1">
        <f t="array" ref="N11">SUMPRODUCT((Data!$A$2:$A$60376=$A$3)*(Data!$E$2:$E$60376=$A11)*(Data!$H$2:$H$60376=N$5)*(Data!$G$2:$G$60376=$J$4)*(Data!$I$2:$I$60376))</f>
        <v>95</v>
      </c>
      <c r="O11" s="15" cm="1">
        <f t="array" ref="O11">SUMPRODUCT((Data!$A$2:$A$60376=$A$3)*(Data!$E$2:$E$60376=$A11)*(Data!$H$2:$H$60376=O$5)*(Data!$G$2:$G$60376=$J$4)*(Data!$I$2:$I$60376))</f>
        <v>0</v>
      </c>
      <c r="P11" s="16">
        <f t="shared" si="1"/>
        <v>41.380478087649401</v>
      </c>
      <c r="Q11" s="17"/>
      <c r="R11" s="15">
        <f t="shared" si="2"/>
        <v>40</v>
      </c>
      <c r="S11" s="15">
        <f t="shared" si="2"/>
        <v>171</v>
      </c>
      <c r="T11" s="15">
        <f t="shared" si="2"/>
        <v>144</v>
      </c>
      <c r="U11" s="15">
        <f t="shared" si="2"/>
        <v>212</v>
      </c>
      <c r="V11" s="15">
        <f t="shared" si="2"/>
        <v>131</v>
      </c>
      <c r="W11" s="15">
        <f t="shared" si="2"/>
        <v>0</v>
      </c>
      <c r="X11" s="16">
        <f t="shared" si="6"/>
        <v>43.543696275071632</v>
      </c>
      <c r="Y11" s="17"/>
      <c r="Z11" s="15" cm="1">
        <f t="array" ref="Z11">SUMPRODUCT((Data!$A$2:$A$60376=$A$3)*(Data!$E$2:$E$60376=$A11)*(Data!$H$2:$H$60376=Z$5)*(Data!$G$2:$G$60376=$Z$4)*(Data!$I$2:$I$60376))</f>
        <v>0</v>
      </c>
      <c r="AA11" s="15" cm="1">
        <f t="array" ref="AA11">SUMPRODUCT((Data!$A$2:$A$60376=$A$3)*(Data!$E$2:$E$60376=$A11)*(Data!$H$2:$H$60376=AA$5)*(Data!$G$2:$G$60376=$Z$4)*(Data!$I$2:$I$60376))</f>
        <v>4</v>
      </c>
      <c r="AB11" s="15" cm="1">
        <f t="array" ref="AB11">SUMPRODUCT((Data!$A$2:$A$60376=$A$3)*(Data!$E$2:$E$60376=$A11)*(Data!$H$2:$H$60376=AB$5)*(Data!$G$2:$G$60376=$Z$4)*(Data!$I$2:$I$60376))</f>
        <v>5</v>
      </c>
      <c r="AC11" s="15" cm="1">
        <f t="array" ref="AC11">SUMPRODUCT((Data!$A$2:$A$60376=$A$3)*(Data!$E$2:$E$60376=$A11)*(Data!$H$2:$H$60376=AC$5)*(Data!$G$2:$G$60376=$Z$4)*(Data!$I$2:$I$60376))</f>
        <v>3</v>
      </c>
      <c r="AD11" s="15" cm="1">
        <f t="array" ref="AD11">SUMPRODUCT((Data!$A$2:$A$60376=$A$3)*(Data!$E$2:$E$60376=$A11)*(Data!$H$2:$H$60376=AD$5)*(Data!$G$2:$G$60376=$Z$4)*(Data!$I$2:$I$60376))</f>
        <v>7</v>
      </c>
      <c r="AE11" s="15" cm="1">
        <f t="array" ref="AE11">SUMPRODUCT((Data!$A$2:$A$60376=$A$3)*(Data!$E$2:$E$60376=$A11)*(Data!$H$2:$H$60376=AE$5)*(Data!$G$2:$G$60376=$Z$4)*(Data!$I$2:$I$60376))</f>
        <v>0</v>
      </c>
      <c r="AF11" s="16">
        <f t="shared" si="3"/>
        <v>47.23684210526315</v>
      </c>
      <c r="AG11" s="17"/>
      <c r="AH11" s="15" cm="1">
        <f t="array" ref="AH11">SUMPRODUCT((Data!$A$2:$A$60376=$A$3)*(Data!$E$2:$E$60376=$A11)*(Data!$H$2:$H$60376=AH$5)*(Data!$G$2:$G$60376=$AH$4)*(Data!$I$2:$I$60376))</f>
        <v>5</v>
      </c>
      <c r="AI11" s="15" cm="1">
        <f t="array" ref="AI11">SUMPRODUCT((Data!$A$2:$A$60376=$A$3)*(Data!$E$2:$E$60376=$A11)*(Data!$H$2:$H$60376=AI$5)*(Data!$G$2:$G$60376=$AH$4)*(Data!$I$2:$I$60376))</f>
        <v>27</v>
      </c>
      <c r="AJ11" s="15" cm="1">
        <f t="array" ref="AJ11">SUMPRODUCT((Data!$A$2:$A$60376=$A$3)*(Data!$E$2:$E$60376=$A11)*(Data!$H$2:$H$60376=AJ$5)*(Data!$G$2:$G$60376=$AH$4)*(Data!$I$2:$I$60376))</f>
        <v>30</v>
      </c>
      <c r="AK11" s="15" cm="1">
        <f t="array" ref="AK11">SUMPRODUCT((Data!$A$2:$A$60376=$A$3)*(Data!$E$2:$E$60376=$A11)*(Data!$H$2:$H$60376=AK$5)*(Data!$G$2:$G$60376=$AH$4)*(Data!$I$2:$I$60376))</f>
        <v>26</v>
      </c>
      <c r="AL11" s="15" cm="1">
        <f t="array" ref="AL11">SUMPRODUCT((Data!$A$2:$A$60376=$A$3)*(Data!$E$2:$E$60376=$A11)*(Data!$H$2:$H$60376=AL$5)*(Data!$G$2:$G$60376=$AH$4)*(Data!$I$2:$I$60376))</f>
        <v>53</v>
      </c>
      <c r="AM11" s="15" cm="1">
        <f t="array" ref="AM11">SUMPRODUCT((Data!$A$2:$A$60376=$A$3)*(Data!$E$2:$E$60376=$A11)*(Data!$H$2:$H$60376=AM$5)*(Data!$G$2:$G$60376=$AH$4)*(Data!$I$2:$I$60376))</f>
        <v>0</v>
      </c>
      <c r="AN11" s="16">
        <f t="shared" si="4"/>
        <v>47.124113475177303</v>
      </c>
      <c r="AO11" s="17"/>
      <c r="AP11" s="15">
        <f t="shared" si="5"/>
        <v>45</v>
      </c>
      <c r="AQ11" s="15">
        <f t="shared" si="5"/>
        <v>202</v>
      </c>
      <c r="AR11" s="15">
        <f t="shared" si="5"/>
        <v>179</v>
      </c>
      <c r="AS11" s="15">
        <f t="shared" si="5"/>
        <v>241</v>
      </c>
      <c r="AT11" s="15">
        <f t="shared" si="5"/>
        <v>191</v>
      </c>
      <c r="AU11" s="15">
        <f t="shared" si="5"/>
        <v>0</v>
      </c>
      <c r="AV11" s="16">
        <f t="shared" si="7"/>
        <v>44.213869463869472</v>
      </c>
      <c r="AY11" s="17"/>
      <c r="AZ11" s="17"/>
    </row>
    <row r="12" spans="1:52" ht="15" customHeight="1" x14ac:dyDescent="0.3">
      <c r="A12" t="s">
        <v>0</v>
      </c>
      <c r="B12" s="15" cm="1">
        <f t="array" ref="B12">SUMPRODUCT((Data!$A$2:$A$60376=$A$3)*(Data!$G$2:$G$60376=$B$4)*(Data!$B$2:$B$60376=$A12)*(Data!$H$2:$H$60376=B$5)*(Data!$I$2:$I$60376))</f>
        <v>0</v>
      </c>
      <c r="C12" s="15" cm="1">
        <f t="array" ref="C12">SUMPRODUCT((Data!$A$2:$A$60376=$A$3)*(Data!$G$2:$G$60376=$B$4)*(Data!$B$2:$B$60376=$A12)*(Data!$H$2:$H$60376=C$5)*(Data!$I$2:$I$60376))</f>
        <v>2</v>
      </c>
      <c r="D12" s="15" cm="1">
        <f t="array" ref="D12">SUMPRODUCT((Data!$A$2:$A$60376=$A$3)*(Data!$G$2:$G$60376=$B$4)*(Data!$B$2:$B$60376=$A12)*(Data!$H$2:$H$60376=D$5)*(Data!$I$2:$I$60376))</f>
        <v>2</v>
      </c>
      <c r="E12" s="15" cm="1">
        <f t="array" ref="E12">SUMPRODUCT((Data!$A$2:$A$60376=$A$3)*(Data!$G$2:$G$60376=$B$4)*(Data!$B$2:$B$60376=$A12)*(Data!$H$2:$H$60376=E$5)*(Data!$I$2:$I$60376))</f>
        <v>17</v>
      </c>
      <c r="F12" s="15" cm="1">
        <f t="array" ref="F12">SUMPRODUCT((Data!$A$2:$A$60376=$A$3)*(Data!$G$2:$G$60376=$B$4)*(Data!$B$2:$B$60376=$A12)*(Data!$H$2:$H$60376=F$5)*(Data!$I$2:$I$60376))</f>
        <v>10</v>
      </c>
      <c r="G12" s="15" cm="1">
        <f t="array" ref="G12">SUMPRODUCT((Data!$A$2:$A$60376=$A$3)*(Data!$G$2:$G$60376=$B$4)*(Data!$B$2:$B$60376=$A12)*(Data!$H$2:$H$60376=G$5)*(Data!$I$2:$I$60376))</f>
        <v>0</v>
      </c>
      <c r="H12" s="16">
        <f t="shared" si="0"/>
        <v>51.758064516129032</v>
      </c>
      <c r="I12" s="17"/>
      <c r="J12" s="15" cm="1">
        <f t="array" ref="J12">SUMPRODUCT((Data!$A$2:$A$60376=$A$3)*(Data!$G$2:$G$60376=$J$4)*(Data!$B$2:$B$60376=$A12)*(Data!$H$2:$H$60376=J$5)*(Data!$I$2:$I$60376))</f>
        <v>1</v>
      </c>
      <c r="K12" s="15" cm="1">
        <f t="array" ref="K12">SUMPRODUCT((Data!$A$2:$A$60376=$A$3)*(Data!$G$2:$G$60376=$J$4)*(Data!$B$2:$B$60376=$A12)*(Data!$H$2:$H$60376=K$5)*(Data!$I$2:$I$60376))</f>
        <v>8</v>
      </c>
      <c r="L12" s="15" cm="1">
        <f t="array" ref="L12">SUMPRODUCT((Data!$A$2:$A$60376=$A$3)*(Data!$G$2:$G$60376=$J$4)*(Data!$B$2:$B$60376=$A12)*(Data!$H$2:$H$60376=L$5)*(Data!$I$2:$I$60376))</f>
        <v>4</v>
      </c>
      <c r="M12" s="15" cm="1">
        <f t="array" ref="M12">SUMPRODUCT((Data!$A$2:$A$60376=$A$3)*(Data!$G$2:$G$60376=$J$4)*(Data!$B$2:$B$60376=$A12)*(Data!$H$2:$H$60376=M$5)*(Data!$I$2:$I$60376))</f>
        <v>5</v>
      </c>
      <c r="N12" s="15" cm="1">
        <f t="array" ref="N12">SUMPRODUCT((Data!$A$2:$A$60376=$A$3)*(Data!$G$2:$G$60376=$J$4)*(Data!$B$2:$B$60376=$A12)*(Data!$H$2:$H$60376=N$5)*(Data!$I$2:$I$60376))</f>
        <v>2</v>
      </c>
      <c r="O12" s="15" cm="1">
        <f t="array" ref="O12">SUMPRODUCT((Data!$A$2:$A$60376=$A$3)*(Data!$G$2:$G$60376=$J$4)*(Data!$B$2:$B$60376=$A12)*(Data!$H$2:$H$60376=O$5)*(Data!$I$2:$I$60376))</f>
        <v>0</v>
      </c>
      <c r="P12" s="16">
        <f t="shared" si="1"/>
        <v>39.775000000000006</v>
      </c>
      <c r="Q12" s="17"/>
      <c r="R12" s="15">
        <f t="shared" si="2"/>
        <v>1</v>
      </c>
      <c r="S12" s="15">
        <f t="shared" si="2"/>
        <v>10</v>
      </c>
      <c r="T12" s="15">
        <f t="shared" si="2"/>
        <v>6</v>
      </c>
      <c r="U12" s="15">
        <f t="shared" si="2"/>
        <v>22</v>
      </c>
      <c r="V12" s="15">
        <f t="shared" si="2"/>
        <v>12</v>
      </c>
      <c r="W12" s="15">
        <f t="shared" si="2"/>
        <v>0</v>
      </c>
      <c r="X12" s="16">
        <f t="shared" si="6"/>
        <v>47.058823529411768</v>
      </c>
      <c r="Y12" s="17"/>
      <c r="Z12" s="15" cm="1">
        <f t="array" ref="Z12">SUMPRODUCT((Data!$A$2:$A$60376=$A$3)*(Data!$G$2:$G$60376=$Z$4)*(Data!$B$2:$B$60376=$A12)*(Data!$H$2:$H$60376=Z$5)*(Data!$I$2:$I$60376))</f>
        <v>0</v>
      </c>
      <c r="AA12" s="15" cm="1">
        <f t="array" ref="AA12">SUMPRODUCT((Data!$A$2:$A$60376=$A$3)*(Data!$G$2:$G$60376=$Z$4)*(Data!$B$2:$B$60376=$A12)*(Data!$H$2:$H$60376=AA$5)*(Data!$I$2:$I$60376))</f>
        <v>0</v>
      </c>
      <c r="AB12" s="15" cm="1">
        <f t="array" ref="AB12">SUMPRODUCT((Data!$A$2:$A$60376=$A$3)*(Data!$G$2:$G$60376=$Z$4)*(Data!$B$2:$B$60376=$A12)*(Data!$H$2:$H$60376=AB$5)*(Data!$I$2:$I$60376))</f>
        <v>0</v>
      </c>
      <c r="AC12" s="15" cm="1">
        <f t="array" ref="AC12">SUMPRODUCT((Data!$A$2:$A$60376=$A$3)*(Data!$G$2:$G$60376=$Z$4)*(Data!$B$2:$B$60376=$A12)*(Data!$H$2:$H$60376=AC$5)*(Data!$I$2:$I$60376))</f>
        <v>0</v>
      </c>
      <c r="AD12" s="15" cm="1">
        <f t="array" ref="AD12">SUMPRODUCT((Data!$A$2:$A$60376=$A$3)*(Data!$G$2:$G$60376=$Z$4)*(Data!$B$2:$B$60376=$A12)*(Data!$H$2:$H$60376=AD$5)*(Data!$I$2:$I$60376))</f>
        <v>0</v>
      </c>
      <c r="AE12" s="15" cm="1">
        <f t="array" ref="AE12">SUMPRODUCT((Data!$A$2:$A$60376=$A$3)*(Data!$G$2:$G$60376=$Z$4)*(Data!$B$2:$B$60376=$A12)*(Data!$H$2:$H$60376=AE$5)*(Data!$I$2:$I$60376))</f>
        <v>0</v>
      </c>
      <c r="AF12" s="16" t="str">
        <f t="shared" si="3"/>
        <v>-</v>
      </c>
      <c r="AG12" s="17"/>
      <c r="AH12" s="15" cm="1">
        <f t="array" ref="AH12">SUMPRODUCT((Data!$A$2:$A$60376=$A$3)*(Data!$G$2:$G$60376=$AH$4)*(Data!$B$2:$B$60376=$A12)*(Data!$H$2:$H$60376=AH$5)*(Data!$I$2:$I$60376))</f>
        <v>2</v>
      </c>
      <c r="AI12" s="15" cm="1">
        <f t="array" ref="AI12">SUMPRODUCT((Data!$A$2:$A$60376=$A$3)*(Data!$G$2:$G$60376=$AH$4)*(Data!$B$2:$B$60376=$A12)*(Data!$H$2:$H$60376=AI$5)*(Data!$I$2:$I$60376))</f>
        <v>4</v>
      </c>
      <c r="AJ12" s="15" cm="1">
        <f t="array" ref="AJ12">SUMPRODUCT((Data!$A$2:$A$60376=$A$3)*(Data!$G$2:$G$60376=$AH$4)*(Data!$B$2:$B$60376=$A12)*(Data!$H$2:$H$60376=AJ$5)*(Data!$I$2:$I$60376))</f>
        <v>6</v>
      </c>
      <c r="AK12" s="15" cm="1">
        <f t="array" ref="AK12">SUMPRODUCT((Data!$A$2:$A$60376=$A$3)*(Data!$G$2:$G$60376=$AH$4)*(Data!$B$2:$B$60376=$A12)*(Data!$H$2:$H$60376=AK$5)*(Data!$I$2:$I$60376))</f>
        <v>2</v>
      </c>
      <c r="AL12" s="15" cm="1">
        <f t="array" ref="AL12">SUMPRODUCT((Data!$A$2:$A$60376=$A$3)*(Data!$G$2:$G$60376=$AH$4)*(Data!$B$2:$B$60376=$A12)*(Data!$H$2:$H$60376=AL$5)*(Data!$I$2:$I$60376))</f>
        <v>10</v>
      </c>
      <c r="AM12" s="15" cm="1">
        <f t="array" ref="AM12">SUMPRODUCT((Data!$A$2:$A$60376=$A$3)*(Data!$G$2:$G$60376=$AH$4)*(Data!$B$2:$B$60376=$A12)*(Data!$H$2:$H$60376=AM$5)*(Data!$I$2:$I$60376))</f>
        <v>0</v>
      </c>
      <c r="AN12" s="16">
        <f t="shared" si="4"/>
        <v>46.208333333333329</v>
      </c>
      <c r="AO12" s="17"/>
      <c r="AP12" s="15">
        <f t="shared" si="5"/>
        <v>3</v>
      </c>
      <c r="AQ12" s="15">
        <f t="shared" si="5"/>
        <v>14</v>
      </c>
      <c r="AR12" s="15">
        <f t="shared" si="5"/>
        <v>12</v>
      </c>
      <c r="AS12" s="15">
        <f t="shared" si="5"/>
        <v>24</v>
      </c>
      <c r="AT12" s="15">
        <f t="shared" si="5"/>
        <v>22</v>
      </c>
      <c r="AU12" s="15">
        <f t="shared" si="5"/>
        <v>0</v>
      </c>
      <c r="AV12" s="16">
        <f t="shared" si="7"/>
        <v>46.786666666666662</v>
      </c>
      <c r="AY12" s="17"/>
      <c r="AZ12" s="17"/>
    </row>
    <row r="13" spans="1:52" ht="15" customHeight="1" x14ac:dyDescent="0.3">
      <c r="A13" t="s">
        <v>1</v>
      </c>
      <c r="B13" s="15" cm="1">
        <f t="array" ref="B13">SUMPRODUCT((Data!$A$2:$A$60376=$A$3)*(Data!$G$2:$G$60376=$B$4)*(Data!$B$2:$B$60376=$A13)*(Data!$H$2:$H$60376=B$5)*(Data!$I$2:$I$60376))</f>
        <v>0</v>
      </c>
      <c r="C13" s="15" cm="1">
        <f t="array" ref="C13">SUMPRODUCT((Data!$A$2:$A$60376=$A$3)*(Data!$G$2:$G$60376=$B$4)*(Data!$B$2:$B$60376=$A13)*(Data!$H$2:$H$60376=C$5)*(Data!$I$2:$I$60376))</f>
        <v>3</v>
      </c>
      <c r="D13" s="15" cm="1">
        <f t="array" ref="D13">SUMPRODUCT((Data!$A$2:$A$60376=$A$3)*(Data!$G$2:$G$60376=$B$4)*(Data!$B$2:$B$60376=$A13)*(Data!$H$2:$H$60376=D$5)*(Data!$I$2:$I$60376))</f>
        <v>5</v>
      </c>
      <c r="E13" s="15" cm="1">
        <f t="array" ref="E13">SUMPRODUCT((Data!$A$2:$A$60376=$A$3)*(Data!$G$2:$G$60376=$B$4)*(Data!$B$2:$B$60376=$A13)*(Data!$H$2:$H$60376=E$5)*(Data!$I$2:$I$60376))</f>
        <v>8</v>
      </c>
      <c r="F13" s="15" cm="1">
        <f t="array" ref="F13">SUMPRODUCT((Data!$A$2:$A$60376=$A$3)*(Data!$G$2:$G$60376=$B$4)*(Data!$B$2:$B$60376=$A13)*(Data!$H$2:$H$60376=F$5)*(Data!$I$2:$I$60376))</f>
        <v>3</v>
      </c>
      <c r="G13" s="15" cm="1">
        <f t="array" ref="G13">SUMPRODUCT((Data!$A$2:$A$60376=$A$3)*(Data!$G$2:$G$60376=$B$4)*(Data!$B$2:$B$60376=$A13)*(Data!$H$2:$H$60376=G$5)*(Data!$I$2:$I$60376))</f>
        <v>0</v>
      </c>
      <c r="H13" s="16">
        <f t="shared" si="0"/>
        <v>46.210526315789473</v>
      </c>
      <c r="I13" s="17"/>
      <c r="J13" s="15" cm="1">
        <f t="array" ref="J13">SUMPRODUCT((Data!$A$2:$A$60376=$A$3)*(Data!$G$2:$G$60376=$J$4)*(Data!$B$2:$B$60376=$A13)*(Data!$H$2:$H$60376=J$5)*(Data!$I$2:$I$60376))</f>
        <v>3</v>
      </c>
      <c r="K13" s="15" cm="1">
        <f t="array" ref="K13">SUMPRODUCT((Data!$A$2:$A$60376=$A$3)*(Data!$G$2:$G$60376=$J$4)*(Data!$B$2:$B$60376=$A13)*(Data!$H$2:$H$60376=K$5)*(Data!$I$2:$I$60376))</f>
        <v>2</v>
      </c>
      <c r="L13" s="15" cm="1">
        <f t="array" ref="L13">SUMPRODUCT((Data!$A$2:$A$60376=$A$3)*(Data!$G$2:$G$60376=$J$4)*(Data!$B$2:$B$60376=$A13)*(Data!$H$2:$H$60376=L$5)*(Data!$I$2:$I$60376))</f>
        <v>6</v>
      </c>
      <c r="M13" s="15" cm="1">
        <f t="array" ref="M13">SUMPRODUCT((Data!$A$2:$A$60376=$A$3)*(Data!$G$2:$G$60376=$J$4)*(Data!$B$2:$B$60376=$A13)*(Data!$H$2:$H$60376=M$5)*(Data!$I$2:$I$60376))</f>
        <v>3</v>
      </c>
      <c r="N13" s="15" cm="1">
        <f t="array" ref="N13">SUMPRODUCT((Data!$A$2:$A$60376=$A$3)*(Data!$G$2:$G$60376=$J$4)*(Data!$B$2:$B$60376=$A13)*(Data!$H$2:$H$60376=N$5)*(Data!$I$2:$I$60376))</f>
        <v>4</v>
      </c>
      <c r="O13" s="15" cm="1">
        <f t="array" ref="O13">SUMPRODUCT((Data!$A$2:$A$60376=$A$3)*(Data!$G$2:$G$60376=$J$4)*(Data!$B$2:$B$60376=$A13)*(Data!$H$2:$H$60376=O$5)*(Data!$I$2:$I$60376))</f>
        <v>0</v>
      </c>
      <c r="P13" s="16">
        <f t="shared" si="1"/>
        <v>42.027777777777771</v>
      </c>
      <c r="Q13" s="17"/>
      <c r="R13" s="15">
        <f t="shared" si="2"/>
        <v>3</v>
      </c>
      <c r="S13" s="15">
        <f t="shared" si="2"/>
        <v>5</v>
      </c>
      <c r="T13" s="15">
        <f t="shared" si="2"/>
        <v>11</v>
      </c>
      <c r="U13" s="15">
        <f t="shared" si="2"/>
        <v>11</v>
      </c>
      <c r="V13" s="15">
        <f t="shared" si="2"/>
        <v>7</v>
      </c>
      <c r="W13" s="15">
        <f t="shared" si="2"/>
        <v>0</v>
      </c>
      <c r="X13" s="16">
        <f t="shared" si="6"/>
        <v>44.175675675675677</v>
      </c>
      <c r="Y13" s="17"/>
      <c r="Z13" s="15" cm="1">
        <f t="array" ref="Z13">SUMPRODUCT((Data!$A$2:$A$60376=$A$3)*(Data!$G$2:$G$60376=$Z$4)*(Data!$B$2:$B$60376=$A13)*(Data!$H$2:$H$60376=Z$5)*(Data!$I$2:$I$60376))</f>
        <v>0</v>
      </c>
      <c r="AA13" s="15" cm="1">
        <f t="array" ref="AA13">SUMPRODUCT((Data!$A$2:$A$60376=$A$3)*(Data!$G$2:$G$60376=$Z$4)*(Data!$B$2:$B$60376=$A13)*(Data!$H$2:$H$60376=AA$5)*(Data!$I$2:$I$60376))</f>
        <v>1</v>
      </c>
      <c r="AB13" s="15" cm="1">
        <f t="array" ref="AB13">SUMPRODUCT((Data!$A$2:$A$60376=$A$3)*(Data!$G$2:$G$60376=$Z$4)*(Data!$B$2:$B$60376=$A13)*(Data!$H$2:$H$60376=AB$5)*(Data!$I$2:$I$60376))</f>
        <v>2</v>
      </c>
      <c r="AC13" s="15" cm="1">
        <f t="array" ref="AC13">SUMPRODUCT((Data!$A$2:$A$60376=$A$3)*(Data!$G$2:$G$60376=$Z$4)*(Data!$B$2:$B$60376=$A13)*(Data!$H$2:$H$60376=AC$5)*(Data!$I$2:$I$60376))</f>
        <v>1</v>
      </c>
      <c r="AD13" s="15" cm="1">
        <f t="array" ref="AD13">SUMPRODUCT((Data!$A$2:$A$60376=$A$3)*(Data!$G$2:$G$60376=$Z$4)*(Data!$B$2:$B$60376=$A13)*(Data!$H$2:$H$60376=AD$5)*(Data!$I$2:$I$60376))</f>
        <v>1</v>
      </c>
      <c r="AE13" s="15" cm="1">
        <f t="array" ref="AE13">SUMPRODUCT((Data!$A$2:$A$60376=$A$3)*(Data!$G$2:$G$60376=$Z$4)*(Data!$B$2:$B$60376=$A13)*(Data!$H$2:$H$60376=AE$5)*(Data!$I$2:$I$60376))</f>
        <v>0</v>
      </c>
      <c r="AF13" s="16">
        <f t="shared" si="3"/>
        <v>44.4</v>
      </c>
      <c r="AG13" s="17"/>
      <c r="AH13" s="15" cm="1">
        <f t="array" ref="AH13">SUMPRODUCT((Data!$A$2:$A$60376=$A$3)*(Data!$G$2:$G$60376=$AH$4)*(Data!$B$2:$B$60376=$A13)*(Data!$H$2:$H$60376=AH$5)*(Data!$I$2:$I$60376))</f>
        <v>1</v>
      </c>
      <c r="AI13" s="15" cm="1">
        <f t="array" ref="AI13">SUMPRODUCT((Data!$A$2:$A$60376=$A$3)*(Data!$G$2:$G$60376=$AH$4)*(Data!$B$2:$B$60376=$A13)*(Data!$H$2:$H$60376=AI$5)*(Data!$I$2:$I$60376))</f>
        <v>4</v>
      </c>
      <c r="AJ13" s="15" cm="1">
        <f t="array" ref="AJ13">SUMPRODUCT((Data!$A$2:$A$60376=$A$3)*(Data!$G$2:$G$60376=$AH$4)*(Data!$B$2:$B$60376=$A13)*(Data!$H$2:$H$60376=AJ$5)*(Data!$I$2:$I$60376))</f>
        <v>4</v>
      </c>
      <c r="AK13" s="15" cm="1">
        <f t="array" ref="AK13">SUMPRODUCT((Data!$A$2:$A$60376=$A$3)*(Data!$G$2:$G$60376=$AH$4)*(Data!$B$2:$B$60376=$A13)*(Data!$H$2:$H$60376=AK$5)*(Data!$I$2:$I$60376))</f>
        <v>5</v>
      </c>
      <c r="AL13" s="15" cm="1">
        <f t="array" ref="AL13">SUMPRODUCT((Data!$A$2:$A$60376=$A$3)*(Data!$G$2:$G$60376=$AH$4)*(Data!$B$2:$B$60376=$A13)*(Data!$H$2:$H$60376=AL$5)*(Data!$I$2:$I$60376))</f>
        <v>9</v>
      </c>
      <c r="AM13" s="15" cm="1">
        <f t="array" ref="AM13">SUMPRODUCT((Data!$A$2:$A$60376=$A$3)*(Data!$G$2:$G$60376=$AH$4)*(Data!$B$2:$B$60376=$A13)*(Data!$H$2:$H$60376=AM$5)*(Data!$I$2:$I$60376))</f>
        <v>0</v>
      </c>
      <c r="AN13" s="16">
        <f t="shared" si="4"/>
        <v>47.782608695652172</v>
      </c>
      <c r="AO13" s="17"/>
      <c r="AP13" s="15">
        <f t="shared" si="5"/>
        <v>4</v>
      </c>
      <c r="AQ13" s="15">
        <f t="shared" si="5"/>
        <v>10</v>
      </c>
      <c r="AR13" s="15">
        <f t="shared" si="5"/>
        <v>17</v>
      </c>
      <c r="AS13" s="15">
        <f t="shared" si="5"/>
        <v>17</v>
      </c>
      <c r="AT13" s="15">
        <f t="shared" si="5"/>
        <v>17</v>
      </c>
      <c r="AU13" s="15">
        <f t="shared" si="5"/>
        <v>0</v>
      </c>
      <c r="AV13" s="16">
        <f t="shared" si="7"/>
        <v>45.469230769230769</v>
      </c>
      <c r="AY13" s="17"/>
      <c r="AZ13" s="17"/>
    </row>
    <row r="14" spans="1:52" ht="15" customHeight="1" x14ac:dyDescent="0.3">
      <c r="A14" t="s">
        <v>2</v>
      </c>
      <c r="B14" s="15" cm="1">
        <f t="array" ref="B14">SUMPRODUCT((Data!$A$2:$A$60376=$A$3)*(Data!$G$2:$G$60376=$B$4)*(Data!$B$2:$B$60376=$A14)*(Data!$H$2:$H$60376=B$5)*(Data!$I$2:$I$60376))</f>
        <v>0</v>
      </c>
      <c r="C14" s="15" cm="1">
        <f t="array" ref="C14">SUMPRODUCT((Data!$A$2:$A$60376=$A$3)*(Data!$G$2:$G$60376=$B$4)*(Data!$B$2:$B$60376=$A14)*(Data!$H$2:$H$60376=C$5)*(Data!$I$2:$I$60376))</f>
        <v>9</v>
      </c>
      <c r="D14" s="15" cm="1">
        <f t="array" ref="D14">SUMPRODUCT((Data!$A$2:$A$60376=$A$3)*(Data!$G$2:$G$60376=$B$4)*(Data!$B$2:$B$60376=$A14)*(Data!$H$2:$H$60376=D$5)*(Data!$I$2:$I$60376))</f>
        <v>10</v>
      </c>
      <c r="E14" s="15" cm="1">
        <f t="array" ref="E14">SUMPRODUCT((Data!$A$2:$A$60376=$A$3)*(Data!$G$2:$G$60376=$B$4)*(Data!$B$2:$B$60376=$A14)*(Data!$H$2:$H$60376=E$5)*(Data!$I$2:$I$60376))</f>
        <v>12</v>
      </c>
      <c r="F14" s="15" cm="1">
        <f t="array" ref="F14">SUMPRODUCT((Data!$A$2:$A$60376=$A$3)*(Data!$G$2:$G$60376=$B$4)*(Data!$B$2:$B$60376=$A14)*(Data!$H$2:$H$60376=F$5)*(Data!$I$2:$I$60376))</f>
        <v>3</v>
      </c>
      <c r="G14" s="15" cm="1">
        <f t="array" ref="G14">SUMPRODUCT((Data!$A$2:$A$60376=$A$3)*(Data!$G$2:$G$60376=$B$4)*(Data!$B$2:$B$60376=$A14)*(Data!$H$2:$H$60376=G$5)*(Data!$I$2:$I$60376))</f>
        <v>0</v>
      </c>
      <c r="H14" s="16">
        <f t="shared" si="0"/>
        <v>43.014705882352935</v>
      </c>
      <c r="I14" s="17"/>
      <c r="J14" s="15" cm="1">
        <f t="array" ref="J14">SUMPRODUCT((Data!$A$2:$A$60376=$A$3)*(Data!$G$2:$G$60376=$J$4)*(Data!$B$2:$B$60376=$A14)*(Data!$H$2:$H$60376=J$5)*(Data!$I$2:$I$60376))</f>
        <v>1</v>
      </c>
      <c r="K14" s="15" cm="1">
        <f t="array" ref="K14">SUMPRODUCT((Data!$A$2:$A$60376=$A$3)*(Data!$G$2:$G$60376=$J$4)*(Data!$B$2:$B$60376=$A14)*(Data!$H$2:$H$60376=K$5)*(Data!$I$2:$I$60376))</f>
        <v>6</v>
      </c>
      <c r="L14" s="15" cm="1">
        <f t="array" ref="L14">SUMPRODUCT((Data!$A$2:$A$60376=$A$3)*(Data!$G$2:$G$60376=$J$4)*(Data!$B$2:$B$60376=$A14)*(Data!$H$2:$H$60376=L$5)*(Data!$I$2:$I$60376))</f>
        <v>4</v>
      </c>
      <c r="M14" s="15" cm="1">
        <f t="array" ref="M14">SUMPRODUCT((Data!$A$2:$A$60376=$A$3)*(Data!$G$2:$G$60376=$J$4)*(Data!$B$2:$B$60376=$A14)*(Data!$H$2:$H$60376=M$5)*(Data!$I$2:$I$60376))</f>
        <v>0</v>
      </c>
      <c r="N14" s="15" cm="1">
        <f t="array" ref="N14">SUMPRODUCT((Data!$A$2:$A$60376=$A$3)*(Data!$G$2:$G$60376=$J$4)*(Data!$B$2:$B$60376=$A14)*(Data!$H$2:$H$60376=N$5)*(Data!$I$2:$I$60376))</f>
        <v>0</v>
      </c>
      <c r="O14" s="15" cm="1">
        <f t="array" ref="O14">SUMPRODUCT((Data!$A$2:$A$60376=$A$3)*(Data!$G$2:$G$60376=$J$4)*(Data!$B$2:$B$60376=$A14)*(Data!$H$2:$H$60376=O$5)*(Data!$I$2:$I$60376))</f>
        <v>0</v>
      </c>
      <c r="P14" s="16">
        <f t="shared" si="1"/>
        <v>32.909090909090907</v>
      </c>
      <c r="Q14" s="17"/>
      <c r="R14" s="15">
        <f t="shared" si="2"/>
        <v>1</v>
      </c>
      <c r="S14" s="15">
        <f t="shared" si="2"/>
        <v>15</v>
      </c>
      <c r="T14" s="15">
        <f t="shared" si="2"/>
        <v>14</v>
      </c>
      <c r="U14" s="15">
        <f t="shared" si="2"/>
        <v>12</v>
      </c>
      <c r="V14" s="15">
        <f t="shared" si="2"/>
        <v>3</v>
      </c>
      <c r="W14" s="15">
        <f t="shared" si="2"/>
        <v>0</v>
      </c>
      <c r="X14" s="16">
        <f t="shared" si="6"/>
        <v>40.544444444444444</v>
      </c>
      <c r="Y14" s="17"/>
      <c r="Z14" s="15" cm="1">
        <f t="array" ref="Z14">SUMPRODUCT((Data!$A$2:$A$60376=$A$3)*(Data!$G$2:$G$60376=$Z$4)*(Data!$B$2:$B$60376=$A14)*(Data!$H$2:$H$60376=Z$5)*(Data!$I$2:$I$60376))</f>
        <v>0</v>
      </c>
      <c r="AA14" s="15" cm="1">
        <f t="array" ref="AA14">SUMPRODUCT((Data!$A$2:$A$60376=$A$3)*(Data!$G$2:$G$60376=$Z$4)*(Data!$B$2:$B$60376=$A14)*(Data!$H$2:$H$60376=AA$5)*(Data!$I$2:$I$60376))</f>
        <v>4</v>
      </c>
      <c r="AB14" s="15" cm="1">
        <f t="array" ref="AB14">SUMPRODUCT((Data!$A$2:$A$60376=$A$3)*(Data!$G$2:$G$60376=$Z$4)*(Data!$B$2:$B$60376=$A14)*(Data!$H$2:$H$60376=AB$5)*(Data!$I$2:$I$60376))</f>
        <v>0</v>
      </c>
      <c r="AC14" s="15" cm="1">
        <f t="array" ref="AC14">SUMPRODUCT((Data!$A$2:$A$60376=$A$3)*(Data!$G$2:$G$60376=$Z$4)*(Data!$B$2:$B$60376=$A14)*(Data!$H$2:$H$60376=AC$5)*(Data!$I$2:$I$60376))</f>
        <v>0</v>
      </c>
      <c r="AD14" s="15" cm="1">
        <f t="array" ref="AD14">SUMPRODUCT((Data!$A$2:$A$60376=$A$3)*(Data!$G$2:$G$60376=$Z$4)*(Data!$B$2:$B$60376=$A14)*(Data!$H$2:$H$60376=AD$5)*(Data!$I$2:$I$60376))</f>
        <v>1</v>
      </c>
      <c r="AE14" s="15" cm="1">
        <f t="array" ref="AE14">SUMPRODUCT((Data!$A$2:$A$60376=$A$3)*(Data!$G$2:$G$60376=$Z$4)*(Data!$B$2:$B$60376=$A14)*(Data!$H$2:$H$60376=AE$5)*(Data!$I$2:$I$60376))</f>
        <v>0</v>
      </c>
      <c r="AF14" s="16">
        <f t="shared" si="3"/>
        <v>36.1</v>
      </c>
      <c r="AG14" s="17"/>
      <c r="AH14" s="15" cm="1">
        <f t="array" ref="AH14">SUMPRODUCT((Data!$A$2:$A$60376=$A$3)*(Data!$G$2:$G$60376=$AH$4)*(Data!$B$2:$B$60376=$A14)*(Data!$H$2:$H$60376=AH$5)*(Data!$I$2:$I$60376))</f>
        <v>10</v>
      </c>
      <c r="AI14" s="15" cm="1">
        <f t="array" ref="AI14">SUMPRODUCT((Data!$A$2:$A$60376=$A$3)*(Data!$G$2:$G$60376=$AH$4)*(Data!$B$2:$B$60376=$A14)*(Data!$H$2:$H$60376=AI$5)*(Data!$I$2:$I$60376))</f>
        <v>3</v>
      </c>
      <c r="AJ14" s="15" cm="1">
        <f t="array" ref="AJ14">SUMPRODUCT((Data!$A$2:$A$60376=$A$3)*(Data!$G$2:$G$60376=$AH$4)*(Data!$B$2:$B$60376=$A14)*(Data!$H$2:$H$60376=AJ$5)*(Data!$I$2:$I$60376))</f>
        <v>6</v>
      </c>
      <c r="AK14" s="15" cm="1">
        <f t="array" ref="AK14">SUMPRODUCT((Data!$A$2:$A$60376=$A$3)*(Data!$G$2:$G$60376=$AH$4)*(Data!$B$2:$B$60376=$A14)*(Data!$H$2:$H$60376=AK$5)*(Data!$I$2:$I$60376))</f>
        <v>4</v>
      </c>
      <c r="AL14" s="15" cm="1">
        <f t="array" ref="AL14">SUMPRODUCT((Data!$A$2:$A$60376=$A$3)*(Data!$G$2:$G$60376=$AH$4)*(Data!$B$2:$B$60376=$A14)*(Data!$H$2:$H$60376=AL$5)*(Data!$I$2:$I$60376))</f>
        <v>5</v>
      </c>
      <c r="AM14" s="15" cm="1">
        <f t="array" ref="AM14">SUMPRODUCT((Data!$A$2:$A$60376=$A$3)*(Data!$G$2:$G$60376=$AH$4)*(Data!$B$2:$B$60376=$A14)*(Data!$H$2:$H$60376=AM$5)*(Data!$I$2:$I$60376))</f>
        <v>0</v>
      </c>
      <c r="AN14" s="16">
        <f t="shared" si="4"/>
        <v>37.053571428571431</v>
      </c>
      <c r="AO14" s="17"/>
      <c r="AP14" s="15">
        <f t="shared" si="5"/>
        <v>11</v>
      </c>
      <c r="AQ14" s="15">
        <f t="shared" si="5"/>
        <v>22</v>
      </c>
      <c r="AR14" s="15">
        <f t="shared" si="5"/>
        <v>20</v>
      </c>
      <c r="AS14" s="15">
        <f t="shared" si="5"/>
        <v>16</v>
      </c>
      <c r="AT14" s="15">
        <f t="shared" si="5"/>
        <v>9</v>
      </c>
      <c r="AU14" s="15">
        <f t="shared" si="5"/>
        <v>0</v>
      </c>
      <c r="AV14" s="16">
        <f t="shared" si="7"/>
        <v>39.006410256410255</v>
      </c>
      <c r="AY14" s="17"/>
      <c r="AZ14" s="17"/>
    </row>
    <row r="15" spans="1:52" ht="15" customHeight="1" x14ac:dyDescent="0.3">
      <c r="A15" t="s">
        <v>3</v>
      </c>
      <c r="B15" s="15" cm="1">
        <f t="array" ref="B15">SUMPRODUCT((Data!$A$2:$A$60376=$A$3)*(Data!$G$2:$G$60376=$B$4)*(Data!$B$2:$B$60376=$A15)*(Data!$H$2:$H$60376=B$5)*(Data!$I$2:$I$60376))</f>
        <v>1</v>
      </c>
      <c r="C15" s="15" cm="1">
        <f t="array" ref="C15">SUMPRODUCT((Data!$A$2:$A$60376=$A$3)*(Data!$G$2:$G$60376=$B$4)*(Data!$B$2:$B$60376=$A15)*(Data!$H$2:$H$60376=C$5)*(Data!$I$2:$I$60376))</f>
        <v>7</v>
      </c>
      <c r="D15" s="15" cm="1">
        <f t="array" ref="D15">SUMPRODUCT((Data!$A$2:$A$60376=$A$3)*(Data!$G$2:$G$60376=$B$4)*(Data!$B$2:$B$60376=$A15)*(Data!$H$2:$H$60376=D$5)*(Data!$I$2:$I$60376))</f>
        <v>2</v>
      </c>
      <c r="E15" s="15" cm="1">
        <f t="array" ref="E15">SUMPRODUCT((Data!$A$2:$A$60376=$A$3)*(Data!$G$2:$G$60376=$B$4)*(Data!$B$2:$B$60376=$A15)*(Data!$H$2:$H$60376=E$5)*(Data!$I$2:$I$60376))</f>
        <v>6</v>
      </c>
      <c r="F15" s="15" cm="1">
        <f t="array" ref="F15">SUMPRODUCT((Data!$A$2:$A$60376=$A$3)*(Data!$G$2:$G$60376=$B$4)*(Data!$B$2:$B$60376=$A15)*(Data!$H$2:$H$60376=F$5)*(Data!$I$2:$I$60376))</f>
        <v>3</v>
      </c>
      <c r="G15" s="15" cm="1">
        <f t="array" ref="G15">SUMPRODUCT((Data!$A$2:$A$60376=$A$3)*(Data!$G$2:$G$60376=$B$4)*(Data!$B$2:$B$60376=$A15)*(Data!$H$2:$H$60376=G$5)*(Data!$I$2:$I$60376))</f>
        <v>0</v>
      </c>
      <c r="H15" s="16">
        <f t="shared" si="0"/>
        <v>41.868421052631575</v>
      </c>
      <c r="I15" s="17"/>
      <c r="J15" s="15" cm="1">
        <f t="array" ref="J15">SUMPRODUCT((Data!$A$2:$A$60376=$A$3)*(Data!$G$2:$G$60376=$J$4)*(Data!$B$2:$B$60376=$A15)*(Data!$H$2:$H$60376=J$5)*(Data!$I$2:$I$60376))</f>
        <v>3</v>
      </c>
      <c r="K15" s="15" cm="1">
        <f t="array" ref="K15">SUMPRODUCT((Data!$A$2:$A$60376=$A$3)*(Data!$G$2:$G$60376=$J$4)*(Data!$B$2:$B$60376=$A15)*(Data!$H$2:$H$60376=K$5)*(Data!$I$2:$I$60376))</f>
        <v>8</v>
      </c>
      <c r="L15" s="15" cm="1">
        <f t="array" ref="L15">SUMPRODUCT((Data!$A$2:$A$60376=$A$3)*(Data!$G$2:$G$60376=$J$4)*(Data!$B$2:$B$60376=$A15)*(Data!$H$2:$H$60376=L$5)*(Data!$I$2:$I$60376))</f>
        <v>5</v>
      </c>
      <c r="M15" s="15" cm="1">
        <f t="array" ref="M15">SUMPRODUCT((Data!$A$2:$A$60376=$A$3)*(Data!$G$2:$G$60376=$J$4)*(Data!$B$2:$B$60376=$A15)*(Data!$H$2:$H$60376=M$5)*(Data!$I$2:$I$60376))</f>
        <v>1</v>
      </c>
      <c r="N15" s="15" cm="1">
        <f t="array" ref="N15">SUMPRODUCT((Data!$A$2:$A$60376=$A$3)*(Data!$G$2:$G$60376=$J$4)*(Data!$B$2:$B$60376=$A15)*(Data!$H$2:$H$60376=N$5)*(Data!$I$2:$I$60376))</f>
        <v>3</v>
      </c>
      <c r="O15" s="15" cm="1">
        <f t="array" ref="O15">SUMPRODUCT((Data!$A$2:$A$60376=$A$3)*(Data!$G$2:$G$60376=$J$4)*(Data!$B$2:$B$60376=$A15)*(Data!$H$2:$H$60376=O$5)*(Data!$I$2:$I$60376))</f>
        <v>0</v>
      </c>
      <c r="P15" s="16">
        <f t="shared" si="1"/>
        <v>36.724999999999994</v>
      </c>
      <c r="Q15" s="17"/>
      <c r="R15" s="15">
        <f t="shared" si="2"/>
        <v>4</v>
      </c>
      <c r="S15" s="15">
        <f t="shared" si="2"/>
        <v>15</v>
      </c>
      <c r="T15" s="15">
        <f t="shared" si="2"/>
        <v>7</v>
      </c>
      <c r="U15" s="15">
        <f t="shared" si="2"/>
        <v>7</v>
      </c>
      <c r="V15" s="15">
        <f t="shared" si="2"/>
        <v>6</v>
      </c>
      <c r="W15" s="15">
        <f t="shared" si="2"/>
        <v>0</v>
      </c>
      <c r="X15" s="16">
        <f t="shared" si="6"/>
        <v>39.230769230769226</v>
      </c>
      <c r="Y15" s="17"/>
      <c r="Z15" s="15" cm="1">
        <f t="array" ref="Z15">SUMPRODUCT((Data!$A$2:$A$60376=$A$3)*(Data!$G$2:$G$60376=$Z$4)*(Data!$B$2:$B$60376=$A15)*(Data!$H$2:$H$60376=Z$5)*(Data!$I$2:$I$60376))</f>
        <v>0</v>
      </c>
      <c r="AA15" s="15" cm="1">
        <f t="array" ref="AA15">SUMPRODUCT((Data!$A$2:$A$60376=$A$3)*(Data!$G$2:$G$60376=$Z$4)*(Data!$B$2:$B$60376=$A15)*(Data!$H$2:$H$60376=AA$5)*(Data!$I$2:$I$60376))</f>
        <v>0</v>
      </c>
      <c r="AB15" s="15" cm="1">
        <f t="array" ref="AB15">SUMPRODUCT((Data!$A$2:$A$60376=$A$3)*(Data!$G$2:$G$60376=$Z$4)*(Data!$B$2:$B$60376=$A15)*(Data!$H$2:$H$60376=AB$5)*(Data!$I$2:$I$60376))</f>
        <v>0</v>
      </c>
      <c r="AC15" s="15" cm="1">
        <f t="array" ref="AC15">SUMPRODUCT((Data!$A$2:$A$60376=$A$3)*(Data!$G$2:$G$60376=$Z$4)*(Data!$B$2:$B$60376=$A15)*(Data!$H$2:$H$60376=AC$5)*(Data!$I$2:$I$60376))</f>
        <v>0</v>
      </c>
      <c r="AD15" s="15" cm="1">
        <f t="array" ref="AD15">SUMPRODUCT((Data!$A$2:$A$60376=$A$3)*(Data!$G$2:$G$60376=$Z$4)*(Data!$B$2:$B$60376=$A15)*(Data!$H$2:$H$60376=AD$5)*(Data!$I$2:$I$60376))</f>
        <v>0</v>
      </c>
      <c r="AE15" s="15" cm="1">
        <f t="array" ref="AE15">SUMPRODUCT((Data!$A$2:$A$60376=$A$3)*(Data!$G$2:$G$60376=$Z$4)*(Data!$B$2:$B$60376=$A15)*(Data!$H$2:$H$60376=AE$5)*(Data!$I$2:$I$60376))</f>
        <v>0</v>
      </c>
      <c r="AF15" s="16" t="str">
        <f t="shared" si="3"/>
        <v>-</v>
      </c>
      <c r="AG15" s="17"/>
      <c r="AH15" s="15" cm="1">
        <f t="array" ref="AH15">SUMPRODUCT((Data!$A$2:$A$60376=$A$3)*(Data!$G$2:$G$60376=$AH$4)*(Data!$B$2:$B$60376=$A15)*(Data!$H$2:$H$60376=AH$5)*(Data!$I$2:$I$60376))</f>
        <v>4</v>
      </c>
      <c r="AI15" s="15" cm="1">
        <f t="array" ref="AI15">SUMPRODUCT((Data!$A$2:$A$60376=$A$3)*(Data!$G$2:$G$60376=$AH$4)*(Data!$B$2:$B$60376=$A15)*(Data!$H$2:$H$60376=AI$5)*(Data!$I$2:$I$60376))</f>
        <v>6</v>
      </c>
      <c r="AJ15" s="15" cm="1">
        <f t="array" ref="AJ15">SUMPRODUCT((Data!$A$2:$A$60376=$A$3)*(Data!$G$2:$G$60376=$AH$4)*(Data!$B$2:$B$60376=$A15)*(Data!$H$2:$H$60376=AJ$5)*(Data!$I$2:$I$60376))</f>
        <v>3</v>
      </c>
      <c r="AK15" s="15" cm="1">
        <f t="array" ref="AK15">SUMPRODUCT((Data!$A$2:$A$60376=$A$3)*(Data!$G$2:$G$60376=$AH$4)*(Data!$B$2:$B$60376=$A15)*(Data!$H$2:$H$60376=AK$5)*(Data!$I$2:$I$60376))</f>
        <v>1</v>
      </c>
      <c r="AL15" s="15" cm="1">
        <f t="array" ref="AL15">SUMPRODUCT((Data!$A$2:$A$60376=$A$3)*(Data!$G$2:$G$60376=$AH$4)*(Data!$B$2:$B$60376=$A15)*(Data!$H$2:$H$60376=AL$5)*(Data!$I$2:$I$60376))</f>
        <v>5</v>
      </c>
      <c r="AM15" s="15" cm="1">
        <f t="array" ref="AM15">SUMPRODUCT((Data!$A$2:$A$60376=$A$3)*(Data!$G$2:$G$60376=$AH$4)*(Data!$B$2:$B$60376=$A15)*(Data!$H$2:$H$60376=AM$5)*(Data!$I$2:$I$60376))</f>
        <v>0</v>
      </c>
      <c r="AN15" s="16">
        <f t="shared" si="4"/>
        <v>38.657894736842103</v>
      </c>
      <c r="AO15" s="17"/>
      <c r="AP15" s="15">
        <f t="shared" si="5"/>
        <v>8</v>
      </c>
      <c r="AQ15" s="15">
        <f t="shared" si="5"/>
        <v>21</v>
      </c>
      <c r="AR15" s="15">
        <f t="shared" si="5"/>
        <v>10</v>
      </c>
      <c r="AS15" s="15">
        <f t="shared" si="5"/>
        <v>8</v>
      </c>
      <c r="AT15" s="15">
        <f t="shared" si="5"/>
        <v>11</v>
      </c>
      <c r="AU15" s="15">
        <f t="shared" si="5"/>
        <v>0</v>
      </c>
      <c r="AV15" s="16">
        <f t="shared" si="7"/>
        <v>39.043103448275865</v>
      </c>
      <c r="AY15" s="17"/>
      <c r="AZ15" s="17"/>
    </row>
    <row r="16" spans="1:52" ht="15" customHeight="1" x14ac:dyDescent="0.3">
      <c r="A16" t="s">
        <v>4</v>
      </c>
      <c r="B16" s="15" cm="1">
        <f t="array" ref="B16">SUMPRODUCT((Data!$A$2:$A$60376=$A$3)*(Data!$G$2:$G$60376=$B$4)*(Data!$B$2:$B$60376=$A16)*(Data!$H$2:$H$60376=B$5)*(Data!$I$2:$I$60376))</f>
        <v>0</v>
      </c>
      <c r="C16" s="15" cm="1">
        <f t="array" ref="C16">SUMPRODUCT((Data!$A$2:$A$60376=$A$3)*(Data!$G$2:$G$60376=$B$4)*(Data!$B$2:$B$60376=$A16)*(Data!$H$2:$H$60376=C$5)*(Data!$I$2:$I$60376))</f>
        <v>1</v>
      </c>
      <c r="D16" s="15" cm="1">
        <f t="array" ref="D16">SUMPRODUCT((Data!$A$2:$A$60376=$A$3)*(Data!$G$2:$G$60376=$B$4)*(Data!$B$2:$B$60376=$A16)*(Data!$H$2:$H$60376=D$5)*(Data!$I$2:$I$60376))</f>
        <v>3</v>
      </c>
      <c r="E16" s="15" cm="1">
        <f t="array" ref="E16">SUMPRODUCT((Data!$A$2:$A$60376=$A$3)*(Data!$G$2:$G$60376=$B$4)*(Data!$B$2:$B$60376=$A16)*(Data!$H$2:$H$60376=E$5)*(Data!$I$2:$I$60376))</f>
        <v>4</v>
      </c>
      <c r="F16" s="15" cm="1">
        <f t="array" ref="F16">SUMPRODUCT((Data!$A$2:$A$60376=$A$3)*(Data!$G$2:$G$60376=$B$4)*(Data!$B$2:$B$60376=$A16)*(Data!$H$2:$H$60376=F$5)*(Data!$I$2:$I$60376))</f>
        <v>3</v>
      </c>
      <c r="G16" s="15" cm="1">
        <f t="array" ref="G16">SUMPRODUCT((Data!$A$2:$A$60376=$A$3)*(Data!$G$2:$G$60376=$B$4)*(Data!$B$2:$B$60376=$A16)*(Data!$H$2:$H$60376=G$5)*(Data!$I$2:$I$60376))</f>
        <v>0</v>
      </c>
      <c r="H16" s="16">
        <f t="shared" si="0"/>
        <v>48.63636363636364</v>
      </c>
      <c r="I16" s="17"/>
      <c r="J16" s="15" cm="1">
        <f t="array" ref="J16">SUMPRODUCT((Data!$A$2:$A$60376=$A$3)*(Data!$G$2:$G$60376=$J$4)*(Data!$B$2:$B$60376=$A16)*(Data!$H$2:$H$60376=J$5)*(Data!$I$2:$I$60376))</f>
        <v>4</v>
      </c>
      <c r="K16" s="15" cm="1">
        <f t="array" ref="K16">SUMPRODUCT((Data!$A$2:$A$60376=$A$3)*(Data!$G$2:$G$60376=$J$4)*(Data!$B$2:$B$60376=$A16)*(Data!$H$2:$H$60376=K$5)*(Data!$I$2:$I$60376))</f>
        <v>13</v>
      </c>
      <c r="L16" s="15" cm="1">
        <f t="array" ref="L16">SUMPRODUCT((Data!$A$2:$A$60376=$A$3)*(Data!$G$2:$G$60376=$J$4)*(Data!$B$2:$B$60376=$A16)*(Data!$H$2:$H$60376=L$5)*(Data!$I$2:$I$60376))</f>
        <v>6</v>
      </c>
      <c r="M16" s="15" cm="1">
        <f t="array" ref="M16">SUMPRODUCT((Data!$A$2:$A$60376=$A$3)*(Data!$G$2:$G$60376=$J$4)*(Data!$B$2:$B$60376=$A16)*(Data!$H$2:$H$60376=M$5)*(Data!$I$2:$I$60376))</f>
        <v>7</v>
      </c>
      <c r="N16" s="15" cm="1">
        <f t="array" ref="N16">SUMPRODUCT((Data!$A$2:$A$60376=$A$3)*(Data!$G$2:$G$60376=$J$4)*(Data!$B$2:$B$60376=$A16)*(Data!$H$2:$H$60376=N$5)*(Data!$I$2:$I$60376))</f>
        <v>8</v>
      </c>
      <c r="O16" s="15" cm="1">
        <f t="array" ref="O16">SUMPRODUCT((Data!$A$2:$A$60376=$A$3)*(Data!$G$2:$G$60376=$J$4)*(Data!$B$2:$B$60376=$A16)*(Data!$H$2:$H$60376=O$5)*(Data!$I$2:$I$60376))</f>
        <v>0</v>
      </c>
      <c r="P16" s="16">
        <f t="shared" si="1"/>
        <v>40.80263157894737</v>
      </c>
      <c r="Q16" s="17"/>
      <c r="R16" s="15">
        <f t="shared" si="2"/>
        <v>4</v>
      </c>
      <c r="S16" s="15">
        <f t="shared" si="2"/>
        <v>14</v>
      </c>
      <c r="T16" s="15">
        <f t="shared" si="2"/>
        <v>9</v>
      </c>
      <c r="U16" s="15">
        <f t="shared" si="2"/>
        <v>11</v>
      </c>
      <c r="V16" s="15">
        <f t="shared" si="2"/>
        <v>11</v>
      </c>
      <c r="W16" s="15">
        <f t="shared" si="2"/>
        <v>0</v>
      </c>
      <c r="X16" s="16">
        <f t="shared" si="6"/>
        <v>42.561224489795919</v>
      </c>
      <c r="Y16" s="17"/>
      <c r="Z16" s="15" cm="1">
        <f t="array" ref="Z16">SUMPRODUCT((Data!$A$2:$A$60376=$A$3)*(Data!$G$2:$G$60376=$Z$4)*(Data!$B$2:$B$60376=$A16)*(Data!$H$2:$H$60376=Z$5)*(Data!$I$2:$I$60376))</f>
        <v>0</v>
      </c>
      <c r="AA16" s="15" cm="1">
        <f t="array" ref="AA16">SUMPRODUCT((Data!$A$2:$A$60376=$A$3)*(Data!$G$2:$G$60376=$Z$4)*(Data!$B$2:$B$60376=$A16)*(Data!$H$2:$H$60376=AA$5)*(Data!$I$2:$I$60376))</f>
        <v>2</v>
      </c>
      <c r="AB16" s="15" cm="1">
        <f t="array" ref="AB16">SUMPRODUCT((Data!$A$2:$A$60376=$A$3)*(Data!$G$2:$G$60376=$Z$4)*(Data!$B$2:$B$60376=$A16)*(Data!$H$2:$H$60376=AB$5)*(Data!$I$2:$I$60376))</f>
        <v>1</v>
      </c>
      <c r="AC16" s="15" cm="1">
        <f t="array" ref="AC16">SUMPRODUCT((Data!$A$2:$A$60376=$A$3)*(Data!$G$2:$G$60376=$Z$4)*(Data!$B$2:$B$60376=$A16)*(Data!$H$2:$H$60376=AC$5)*(Data!$I$2:$I$60376))</f>
        <v>2</v>
      </c>
      <c r="AD16" s="15" cm="1">
        <f t="array" ref="AD16">SUMPRODUCT((Data!$A$2:$A$60376=$A$3)*(Data!$G$2:$G$60376=$Z$4)*(Data!$B$2:$B$60376=$A16)*(Data!$H$2:$H$60376=AD$5)*(Data!$I$2:$I$60376))</f>
        <v>2</v>
      </c>
      <c r="AE16" s="15" cm="1">
        <f t="array" ref="AE16">SUMPRODUCT((Data!$A$2:$A$60376=$A$3)*(Data!$G$2:$G$60376=$Z$4)*(Data!$B$2:$B$60376=$A16)*(Data!$H$2:$H$60376=AE$5)*(Data!$I$2:$I$60376))</f>
        <v>0</v>
      </c>
      <c r="AF16" s="16">
        <f t="shared" si="3"/>
        <v>46.071428571428569</v>
      </c>
      <c r="AG16" s="17"/>
      <c r="AH16" s="15" cm="1">
        <f t="array" ref="AH16">SUMPRODUCT((Data!$A$2:$A$60376=$A$3)*(Data!$G$2:$G$60376=$AH$4)*(Data!$B$2:$B$60376=$A16)*(Data!$H$2:$H$60376=AH$5)*(Data!$I$2:$I$60376))</f>
        <v>2</v>
      </c>
      <c r="AI16" s="15" cm="1">
        <f t="array" ref="AI16">SUMPRODUCT((Data!$A$2:$A$60376=$A$3)*(Data!$G$2:$G$60376=$AH$4)*(Data!$B$2:$B$60376=$A16)*(Data!$H$2:$H$60376=AI$5)*(Data!$I$2:$I$60376))</f>
        <v>4</v>
      </c>
      <c r="AJ16" s="15" cm="1">
        <f t="array" ref="AJ16">SUMPRODUCT((Data!$A$2:$A$60376=$A$3)*(Data!$G$2:$G$60376=$AH$4)*(Data!$B$2:$B$60376=$A16)*(Data!$H$2:$H$60376=AJ$5)*(Data!$I$2:$I$60376))</f>
        <v>3</v>
      </c>
      <c r="AK16" s="15" cm="1">
        <f t="array" ref="AK16">SUMPRODUCT((Data!$A$2:$A$60376=$A$3)*(Data!$G$2:$G$60376=$AH$4)*(Data!$B$2:$B$60376=$A16)*(Data!$H$2:$H$60376=AK$5)*(Data!$I$2:$I$60376))</f>
        <v>4</v>
      </c>
      <c r="AL16" s="15" cm="1">
        <f t="array" ref="AL16">SUMPRODUCT((Data!$A$2:$A$60376=$A$3)*(Data!$G$2:$G$60376=$AH$4)*(Data!$B$2:$B$60376=$A16)*(Data!$H$2:$H$60376=AL$5)*(Data!$I$2:$I$60376))</f>
        <v>6</v>
      </c>
      <c r="AM16" s="15" cm="1">
        <f t="array" ref="AM16">SUMPRODUCT((Data!$A$2:$A$60376=$A$3)*(Data!$G$2:$G$60376=$AH$4)*(Data!$B$2:$B$60376=$A16)*(Data!$H$2:$H$60376=AM$5)*(Data!$I$2:$I$60376))</f>
        <v>0</v>
      </c>
      <c r="AN16" s="16">
        <f t="shared" si="4"/>
        <v>44.55263157894737</v>
      </c>
      <c r="AO16" s="17"/>
      <c r="AP16" s="15">
        <f t="shared" si="5"/>
        <v>6</v>
      </c>
      <c r="AQ16" s="15">
        <f t="shared" si="5"/>
        <v>20</v>
      </c>
      <c r="AR16" s="15">
        <f t="shared" si="5"/>
        <v>13</v>
      </c>
      <c r="AS16" s="15">
        <f t="shared" si="5"/>
        <v>17</v>
      </c>
      <c r="AT16" s="15">
        <f t="shared" si="5"/>
        <v>19</v>
      </c>
      <c r="AU16" s="15">
        <f t="shared" si="5"/>
        <v>0</v>
      </c>
      <c r="AV16" s="16">
        <f t="shared" si="7"/>
        <v>43.393333333333331</v>
      </c>
      <c r="AY16" s="17"/>
      <c r="AZ16" s="17"/>
    </row>
    <row r="17" spans="1:52" ht="15" customHeight="1" x14ac:dyDescent="0.3">
      <c r="A17" t="s">
        <v>5</v>
      </c>
      <c r="B17" s="15" cm="1">
        <f t="array" ref="B17">SUMPRODUCT((Data!$A$2:$A$60376=$A$3)*(Data!$G$2:$G$60376=$B$4)*(Data!$B$2:$B$60376=$A17)*(Data!$H$2:$H$60376=B$5)*(Data!$I$2:$I$60376))</f>
        <v>0</v>
      </c>
      <c r="C17" s="15" cm="1">
        <f t="array" ref="C17">SUMPRODUCT((Data!$A$2:$A$60376=$A$3)*(Data!$G$2:$G$60376=$B$4)*(Data!$B$2:$B$60376=$A17)*(Data!$H$2:$H$60376=C$5)*(Data!$I$2:$I$60376))</f>
        <v>2</v>
      </c>
      <c r="D17" s="15" cm="1">
        <f t="array" ref="D17">SUMPRODUCT((Data!$A$2:$A$60376=$A$3)*(Data!$G$2:$G$60376=$B$4)*(Data!$B$2:$B$60376=$A17)*(Data!$H$2:$H$60376=D$5)*(Data!$I$2:$I$60376))</f>
        <v>2</v>
      </c>
      <c r="E17" s="15" cm="1">
        <f t="array" ref="E17">SUMPRODUCT((Data!$A$2:$A$60376=$A$3)*(Data!$G$2:$G$60376=$B$4)*(Data!$B$2:$B$60376=$A17)*(Data!$H$2:$H$60376=E$5)*(Data!$I$2:$I$60376))</f>
        <v>17</v>
      </c>
      <c r="F17" s="15" cm="1">
        <f t="array" ref="F17">SUMPRODUCT((Data!$A$2:$A$60376=$A$3)*(Data!$G$2:$G$60376=$B$4)*(Data!$B$2:$B$60376=$A17)*(Data!$H$2:$H$60376=F$5)*(Data!$I$2:$I$60376))</f>
        <v>4</v>
      </c>
      <c r="G17" s="15" cm="1">
        <f t="array" ref="G17">SUMPRODUCT((Data!$A$2:$A$60376=$A$3)*(Data!$G$2:$G$60376=$B$4)*(Data!$B$2:$B$60376=$A17)*(Data!$H$2:$H$60376=G$5)*(Data!$I$2:$I$60376))</f>
        <v>0</v>
      </c>
      <c r="H17" s="16">
        <f t="shared" si="0"/>
        <v>49.660000000000004</v>
      </c>
      <c r="I17" s="17"/>
      <c r="J17" s="15" cm="1">
        <f t="array" ref="J17">SUMPRODUCT((Data!$A$2:$A$60376=$A$3)*(Data!$G$2:$G$60376=$J$4)*(Data!$B$2:$B$60376=$A17)*(Data!$H$2:$H$60376=J$5)*(Data!$I$2:$I$60376))</f>
        <v>1</v>
      </c>
      <c r="K17" s="15" cm="1">
        <f t="array" ref="K17">SUMPRODUCT((Data!$A$2:$A$60376=$A$3)*(Data!$G$2:$G$60376=$J$4)*(Data!$B$2:$B$60376=$A17)*(Data!$H$2:$H$60376=K$5)*(Data!$I$2:$I$60376))</f>
        <v>19</v>
      </c>
      <c r="L17" s="15" cm="1">
        <f t="array" ref="L17">SUMPRODUCT((Data!$A$2:$A$60376=$A$3)*(Data!$G$2:$G$60376=$J$4)*(Data!$B$2:$B$60376=$A17)*(Data!$H$2:$H$60376=L$5)*(Data!$I$2:$I$60376))</f>
        <v>11</v>
      </c>
      <c r="M17" s="15" cm="1">
        <f t="array" ref="M17">SUMPRODUCT((Data!$A$2:$A$60376=$A$3)*(Data!$G$2:$G$60376=$J$4)*(Data!$B$2:$B$60376=$A17)*(Data!$H$2:$H$60376=M$5)*(Data!$I$2:$I$60376))</f>
        <v>2</v>
      </c>
      <c r="N17" s="15" cm="1">
        <f t="array" ref="N17">SUMPRODUCT((Data!$A$2:$A$60376=$A$3)*(Data!$G$2:$G$60376=$J$4)*(Data!$B$2:$B$60376=$A17)*(Data!$H$2:$H$60376=N$5)*(Data!$I$2:$I$60376))</f>
        <v>4</v>
      </c>
      <c r="O17" s="15" cm="1">
        <f t="array" ref="O17">SUMPRODUCT((Data!$A$2:$A$60376=$A$3)*(Data!$G$2:$G$60376=$J$4)*(Data!$B$2:$B$60376=$A17)*(Data!$H$2:$H$60376=O$5)*(Data!$I$2:$I$60376))</f>
        <v>0</v>
      </c>
      <c r="P17" s="16">
        <f t="shared" si="1"/>
        <v>37.256756756756758</v>
      </c>
      <c r="Q17" s="17"/>
      <c r="R17" s="15">
        <f t="shared" si="2"/>
        <v>1</v>
      </c>
      <c r="S17" s="15">
        <f t="shared" si="2"/>
        <v>21</v>
      </c>
      <c r="T17" s="15">
        <f t="shared" si="2"/>
        <v>13</v>
      </c>
      <c r="U17" s="15">
        <f t="shared" si="2"/>
        <v>19</v>
      </c>
      <c r="V17" s="15">
        <f t="shared" si="2"/>
        <v>8</v>
      </c>
      <c r="W17" s="15">
        <f t="shared" si="2"/>
        <v>0</v>
      </c>
      <c r="X17" s="16">
        <f t="shared" si="6"/>
        <v>42.258064516129032</v>
      </c>
      <c r="Y17" s="17"/>
      <c r="Z17" s="15" cm="1">
        <f t="array" ref="Z17">SUMPRODUCT((Data!$A$2:$A$60376=$A$3)*(Data!$G$2:$G$60376=$Z$4)*(Data!$B$2:$B$60376=$A17)*(Data!$H$2:$H$60376=Z$5)*(Data!$I$2:$I$60376))</f>
        <v>0</v>
      </c>
      <c r="AA17" s="15" cm="1">
        <f t="array" ref="AA17">SUMPRODUCT((Data!$A$2:$A$60376=$A$3)*(Data!$G$2:$G$60376=$Z$4)*(Data!$B$2:$B$60376=$A17)*(Data!$H$2:$H$60376=AA$5)*(Data!$I$2:$I$60376))</f>
        <v>0</v>
      </c>
      <c r="AB17" s="15" cm="1">
        <f t="array" ref="AB17">SUMPRODUCT((Data!$A$2:$A$60376=$A$3)*(Data!$G$2:$G$60376=$Z$4)*(Data!$B$2:$B$60376=$A17)*(Data!$H$2:$H$60376=AB$5)*(Data!$I$2:$I$60376))</f>
        <v>0</v>
      </c>
      <c r="AC17" s="15" cm="1">
        <f t="array" ref="AC17">SUMPRODUCT((Data!$A$2:$A$60376=$A$3)*(Data!$G$2:$G$60376=$Z$4)*(Data!$B$2:$B$60376=$A17)*(Data!$H$2:$H$60376=AC$5)*(Data!$I$2:$I$60376))</f>
        <v>0</v>
      </c>
      <c r="AD17" s="15" cm="1">
        <f t="array" ref="AD17">SUMPRODUCT((Data!$A$2:$A$60376=$A$3)*(Data!$G$2:$G$60376=$Z$4)*(Data!$B$2:$B$60376=$A17)*(Data!$H$2:$H$60376=AD$5)*(Data!$I$2:$I$60376))</f>
        <v>0</v>
      </c>
      <c r="AE17" s="15" cm="1">
        <f t="array" ref="AE17">SUMPRODUCT((Data!$A$2:$A$60376=$A$3)*(Data!$G$2:$G$60376=$Z$4)*(Data!$B$2:$B$60376=$A17)*(Data!$H$2:$H$60376=AE$5)*(Data!$I$2:$I$60376))</f>
        <v>0</v>
      </c>
      <c r="AF17" s="16" t="str">
        <f t="shared" si="3"/>
        <v>-</v>
      </c>
      <c r="AG17" s="17"/>
      <c r="AH17" s="15" cm="1">
        <f t="array" ref="AH17">SUMPRODUCT((Data!$A$2:$A$60376=$A$3)*(Data!$G$2:$G$60376=$AH$4)*(Data!$B$2:$B$60376=$A17)*(Data!$H$2:$H$60376=AH$5)*(Data!$I$2:$I$60376))</f>
        <v>0</v>
      </c>
      <c r="AI17" s="15" cm="1">
        <f t="array" ref="AI17">SUMPRODUCT((Data!$A$2:$A$60376=$A$3)*(Data!$G$2:$G$60376=$AH$4)*(Data!$B$2:$B$60376=$A17)*(Data!$H$2:$H$60376=AI$5)*(Data!$I$2:$I$60376))</f>
        <v>11</v>
      </c>
      <c r="AJ17" s="15" cm="1">
        <f t="array" ref="AJ17">SUMPRODUCT((Data!$A$2:$A$60376=$A$3)*(Data!$G$2:$G$60376=$AH$4)*(Data!$B$2:$B$60376=$A17)*(Data!$H$2:$H$60376=AJ$5)*(Data!$I$2:$I$60376))</f>
        <v>3</v>
      </c>
      <c r="AK17" s="15" cm="1">
        <f t="array" ref="AK17">SUMPRODUCT((Data!$A$2:$A$60376=$A$3)*(Data!$G$2:$G$60376=$AH$4)*(Data!$B$2:$B$60376=$A17)*(Data!$H$2:$H$60376=AK$5)*(Data!$I$2:$I$60376))</f>
        <v>2</v>
      </c>
      <c r="AL17" s="15" cm="1">
        <f t="array" ref="AL17">SUMPRODUCT((Data!$A$2:$A$60376=$A$3)*(Data!$G$2:$G$60376=$AH$4)*(Data!$B$2:$B$60376=$A17)*(Data!$H$2:$H$60376=AL$5)*(Data!$I$2:$I$60376))</f>
        <v>5</v>
      </c>
      <c r="AM17" s="15" cm="1">
        <f t="array" ref="AM17">SUMPRODUCT((Data!$A$2:$A$60376=$A$3)*(Data!$G$2:$G$60376=$AH$4)*(Data!$B$2:$B$60376=$A17)*(Data!$H$2:$H$60376=AM$5)*(Data!$I$2:$I$60376))</f>
        <v>0</v>
      </c>
      <c r="AN17" s="16">
        <f t="shared" si="4"/>
        <v>40.714285714285715</v>
      </c>
      <c r="AO17" s="17"/>
      <c r="AP17" s="15">
        <f t="shared" si="5"/>
        <v>1</v>
      </c>
      <c r="AQ17" s="15">
        <f t="shared" si="5"/>
        <v>32</v>
      </c>
      <c r="AR17" s="15">
        <f t="shared" si="5"/>
        <v>16</v>
      </c>
      <c r="AS17" s="15">
        <f t="shared" si="5"/>
        <v>21</v>
      </c>
      <c r="AT17" s="15">
        <f t="shared" si="5"/>
        <v>13</v>
      </c>
      <c r="AU17" s="15">
        <f t="shared" si="5"/>
        <v>0</v>
      </c>
      <c r="AV17" s="16">
        <f t="shared" si="7"/>
        <v>41.867469879518069</v>
      </c>
      <c r="AY17" s="17"/>
      <c r="AZ17" s="17"/>
    </row>
    <row r="18" spans="1:52" ht="15" customHeight="1" x14ac:dyDescent="0.3">
      <c r="A18" t="s">
        <v>6</v>
      </c>
      <c r="B18" s="15" cm="1">
        <f t="array" ref="B18">SUMPRODUCT((Data!$A$2:$A$60376=$A$3)*(Data!$G$2:$G$60376=$B$4)*(Data!$B$2:$B$60376=$A18)*(Data!$H$2:$H$60376=B$5)*(Data!$I$2:$I$60376))</f>
        <v>0</v>
      </c>
      <c r="C18" s="15" cm="1">
        <f t="array" ref="C18">SUMPRODUCT((Data!$A$2:$A$60376=$A$3)*(Data!$G$2:$G$60376=$B$4)*(Data!$B$2:$B$60376=$A18)*(Data!$H$2:$H$60376=C$5)*(Data!$I$2:$I$60376))</f>
        <v>2</v>
      </c>
      <c r="D18" s="15" cm="1">
        <f t="array" ref="D18">SUMPRODUCT((Data!$A$2:$A$60376=$A$3)*(Data!$G$2:$G$60376=$B$4)*(Data!$B$2:$B$60376=$A18)*(Data!$H$2:$H$60376=D$5)*(Data!$I$2:$I$60376))</f>
        <v>5</v>
      </c>
      <c r="E18" s="15" cm="1">
        <f t="array" ref="E18">SUMPRODUCT((Data!$A$2:$A$60376=$A$3)*(Data!$G$2:$G$60376=$B$4)*(Data!$B$2:$B$60376=$A18)*(Data!$H$2:$H$60376=E$5)*(Data!$I$2:$I$60376))</f>
        <v>7</v>
      </c>
      <c r="F18" s="15" cm="1">
        <f t="array" ref="F18">SUMPRODUCT((Data!$A$2:$A$60376=$A$3)*(Data!$G$2:$G$60376=$B$4)*(Data!$B$2:$B$60376=$A18)*(Data!$H$2:$H$60376=F$5)*(Data!$I$2:$I$60376))</f>
        <v>1</v>
      </c>
      <c r="G18" s="15" cm="1">
        <f t="array" ref="G18">SUMPRODUCT((Data!$A$2:$A$60376=$A$3)*(Data!$G$2:$G$60376=$B$4)*(Data!$B$2:$B$60376=$A18)*(Data!$H$2:$H$60376=G$5)*(Data!$I$2:$I$60376))</f>
        <v>0</v>
      </c>
      <c r="H18" s="16">
        <f t="shared" si="0"/>
        <v>45.099999999999994</v>
      </c>
      <c r="I18" s="17"/>
      <c r="J18" s="15" cm="1">
        <f t="array" ref="J18">SUMPRODUCT((Data!$A$2:$A$60376=$A$3)*(Data!$G$2:$G$60376=$J$4)*(Data!$B$2:$B$60376=$A18)*(Data!$H$2:$H$60376=J$5)*(Data!$I$2:$I$60376))</f>
        <v>0</v>
      </c>
      <c r="K18" s="15" cm="1">
        <f t="array" ref="K18">SUMPRODUCT((Data!$A$2:$A$60376=$A$3)*(Data!$G$2:$G$60376=$J$4)*(Data!$B$2:$B$60376=$A18)*(Data!$H$2:$H$60376=K$5)*(Data!$I$2:$I$60376))</f>
        <v>5</v>
      </c>
      <c r="L18" s="15" cm="1">
        <f t="array" ref="L18">SUMPRODUCT((Data!$A$2:$A$60376=$A$3)*(Data!$G$2:$G$60376=$J$4)*(Data!$B$2:$B$60376=$A18)*(Data!$H$2:$H$60376=L$5)*(Data!$I$2:$I$60376))</f>
        <v>3</v>
      </c>
      <c r="M18" s="15" cm="1">
        <f t="array" ref="M18">SUMPRODUCT((Data!$A$2:$A$60376=$A$3)*(Data!$G$2:$G$60376=$J$4)*(Data!$B$2:$B$60376=$A18)*(Data!$H$2:$H$60376=M$5)*(Data!$I$2:$I$60376))</f>
        <v>4</v>
      </c>
      <c r="N18" s="15" cm="1">
        <f t="array" ref="N18">SUMPRODUCT((Data!$A$2:$A$60376=$A$3)*(Data!$G$2:$G$60376=$J$4)*(Data!$B$2:$B$60376=$A18)*(Data!$H$2:$H$60376=N$5)*(Data!$I$2:$I$60376))</f>
        <v>1</v>
      </c>
      <c r="O18" s="15" cm="1">
        <f t="array" ref="O18">SUMPRODUCT((Data!$A$2:$A$60376=$A$3)*(Data!$G$2:$G$60376=$J$4)*(Data!$B$2:$B$60376=$A18)*(Data!$H$2:$H$60376=O$5)*(Data!$I$2:$I$60376))</f>
        <v>0</v>
      </c>
      <c r="P18" s="16">
        <f t="shared" si="1"/>
        <v>41.07692307692308</v>
      </c>
      <c r="Q18" s="17"/>
      <c r="R18" s="15">
        <f t="shared" si="2"/>
        <v>0</v>
      </c>
      <c r="S18" s="15">
        <f t="shared" si="2"/>
        <v>7</v>
      </c>
      <c r="T18" s="15">
        <f t="shared" si="2"/>
        <v>8</v>
      </c>
      <c r="U18" s="15">
        <f t="shared" si="2"/>
        <v>11</v>
      </c>
      <c r="V18" s="15">
        <f t="shared" si="2"/>
        <v>2</v>
      </c>
      <c r="W18" s="15">
        <f t="shared" si="2"/>
        <v>0</v>
      </c>
      <c r="X18" s="16">
        <f t="shared" si="6"/>
        <v>43.232142857142854</v>
      </c>
      <c r="Y18" s="17"/>
      <c r="Z18" s="15" cm="1">
        <f t="array" ref="Z18">SUMPRODUCT((Data!$A$2:$A$60376=$A$3)*(Data!$G$2:$G$60376=$Z$4)*(Data!$B$2:$B$60376=$A18)*(Data!$H$2:$H$60376=Z$5)*(Data!$I$2:$I$60376))</f>
        <v>0</v>
      </c>
      <c r="AA18" s="15" cm="1">
        <f t="array" ref="AA18">SUMPRODUCT((Data!$A$2:$A$60376=$A$3)*(Data!$G$2:$G$60376=$Z$4)*(Data!$B$2:$B$60376=$A18)*(Data!$H$2:$H$60376=AA$5)*(Data!$I$2:$I$60376))</f>
        <v>0</v>
      </c>
      <c r="AB18" s="15" cm="1">
        <f t="array" ref="AB18">SUMPRODUCT((Data!$A$2:$A$60376=$A$3)*(Data!$G$2:$G$60376=$Z$4)*(Data!$B$2:$B$60376=$A18)*(Data!$H$2:$H$60376=AB$5)*(Data!$I$2:$I$60376))</f>
        <v>1</v>
      </c>
      <c r="AC18" s="15" cm="1">
        <f t="array" ref="AC18">SUMPRODUCT((Data!$A$2:$A$60376=$A$3)*(Data!$G$2:$G$60376=$Z$4)*(Data!$B$2:$B$60376=$A18)*(Data!$H$2:$H$60376=AC$5)*(Data!$I$2:$I$60376))</f>
        <v>0</v>
      </c>
      <c r="AD18" s="15" cm="1">
        <f t="array" ref="AD18">SUMPRODUCT((Data!$A$2:$A$60376=$A$3)*(Data!$G$2:$G$60376=$Z$4)*(Data!$B$2:$B$60376=$A18)*(Data!$H$2:$H$60376=AD$5)*(Data!$I$2:$I$60376))</f>
        <v>5</v>
      </c>
      <c r="AE18" s="15" cm="1">
        <f t="array" ref="AE18">SUMPRODUCT((Data!$A$2:$A$60376=$A$3)*(Data!$G$2:$G$60376=$Z$4)*(Data!$B$2:$B$60376=$A18)*(Data!$H$2:$H$60376=AE$5)*(Data!$I$2:$I$60376))</f>
        <v>0</v>
      </c>
      <c r="AF18" s="16">
        <f t="shared" si="3"/>
        <v>57.166666666666671</v>
      </c>
      <c r="AG18" s="17"/>
      <c r="AH18" s="15" cm="1">
        <f t="array" ref="AH18">SUMPRODUCT((Data!$A$2:$A$60376=$A$3)*(Data!$G$2:$G$60376=$AH$4)*(Data!$B$2:$B$60376=$A18)*(Data!$H$2:$H$60376=AH$5)*(Data!$I$2:$I$60376))</f>
        <v>0</v>
      </c>
      <c r="AI18" s="15" cm="1">
        <f t="array" ref="AI18">SUMPRODUCT((Data!$A$2:$A$60376=$A$3)*(Data!$G$2:$G$60376=$AH$4)*(Data!$B$2:$B$60376=$A18)*(Data!$H$2:$H$60376=AI$5)*(Data!$I$2:$I$60376))</f>
        <v>3</v>
      </c>
      <c r="AJ18" s="15" cm="1">
        <f t="array" ref="AJ18">SUMPRODUCT((Data!$A$2:$A$60376=$A$3)*(Data!$G$2:$G$60376=$AH$4)*(Data!$B$2:$B$60376=$A18)*(Data!$H$2:$H$60376=AJ$5)*(Data!$I$2:$I$60376))</f>
        <v>3</v>
      </c>
      <c r="AK18" s="15" cm="1">
        <f t="array" ref="AK18">SUMPRODUCT((Data!$A$2:$A$60376=$A$3)*(Data!$G$2:$G$60376=$AH$4)*(Data!$B$2:$B$60376=$A18)*(Data!$H$2:$H$60376=AK$5)*(Data!$I$2:$I$60376))</f>
        <v>4</v>
      </c>
      <c r="AL18" s="15" cm="1">
        <f t="array" ref="AL18">SUMPRODUCT((Data!$A$2:$A$60376=$A$3)*(Data!$G$2:$G$60376=$AH$4)*(Data!$B$2:$B$60376=$A18)*(Data!$H$2:$H$60376=AL$5)*(Data!$I$2:$I$60376))</f>
        <v>5</v>
      </c>
      <c r="AM18" s="15" cm="1">
        <f t="array" ref="AM18">SUMPRODUCT((Data!$A$2:$A$60376=$A$3)*(Data!$G$2:$G$60376=$AH$4)*(Data!$B$2:$B$60376=$A18)*(Data!$H$2:$H$60376=AM$5)*(Data!$I$2:$I$60376))</f>
        <v>0</v>
      </c>
      <c r="AN18" s="16">
        <f t="shared" si="4"/>
        <v>47.733333333333334</v>
      </c>
      <c r="AO18" s="17"/>
      <c r="AP18" s="15">
        <f t="shared" si="5"/>
        <v>0</v>
      </c>
      <c r="AQ18" s="15">
        <f t="shared" si="5"/>
        <v>10</v>
      </c>
      <c r="AR18" s="15">
        <f t="shared" si="5"/>
        <v>12</v>
      </c>
      <c r="AS18" s="15">
        <f t="shared" si="5"/>
        <v>15</v>
      </c>
      <c r="AT18" s="15">
        <f t="shared" si="5"/>
        <v>12</v>
      </c>
      <c r="AU18" s="15">
        <f t="shared" si="5"/>
        <v>0</v>
      </c>
      <c r="AV18" s="16">
        <f t="shared" si="7"/>
        <v>46.316326530612244</v>
      </c>
      <c r="AY18" s="17"/>
      <c r="AZ18" s="17"/>
    </row>
    <row r="19" spans="1:52" ht="15" customHeight="1" x14ac:dyDescent="0.3">
      <c r="A19" t="s">
        <v>7</v>
      </c>
      <c r="B19" s="15" cm="1">
        <f t="array" ref="B19">SUMPRODUCT((Data!$A$2:$A$60376=$A$3)*(Data!$G$2:$G$60376=$B$4)*(Data!$B$2:$B$60376=$A19)*(Data!$H$2:$H$60376=B$5)*(Data!$I$2:$I$60376))</f>
        <v>0</v>
      </c>
      <c r="C19" s="15" cm="1">
        <f t="array" ref="C19">SUMPRODUCT((Data!$A$2:$A$60376=$A$3)*(Data!$G$2:$G$60376=$B$4)*(Data!$B$2:$B$60376=$A19)*(Data!$H$2:$H$60376=C$5)*(Data!$I$2:$I$60376))</f>
        <v>1</v>
      </c>
      <c r="D19" s="15" cm="1">
        <f t="array" ref="D19">SUMPRODUCT((Data!$A$2:$A$60376=$A$3)*(Data!$G$2:$G$60376=$B$4)*(Data!$B$2:$B$60376=$A19)*(Data!$H$2:$H$60376=D$5)*(Data!$I$2:$I$60376))</f>
        <v>0</v>
      </c>
      <c r="E19" s="15" cm="1">
        <f t="array" ref="E19">SUMPRODUCT((Data!$A$2:$A$60376=$A$3)*(Data!$G$2:$G$60376=$B$4)*(Data!$B$2:$B$60376=$A19)*(Data!$H$2:$H$60376=E$5)*(Data!$I$2:$I$60376))</f>
        <v>11</v>
      </c>
      <c r="F19" s="15" cm="1">
        <f t="array" ref="F19">SUMPRODUCT((Data!$A$2:$A$60376=$A$3)*(Data!$G$2:$G$60376=$B$4)*(Data!$B$2:$B$60376=$A19)*(Data!$H$2:$H$60376=F$5)*(Data!$I$2:$I$60376))</f>
        <v>0</v>
      </c>
      <c r="G19" s="15" cm="1">
        <f t="array" ref="G19">SUMPRODUCT((Data!$A$2:$A$60376=$A$3)*(Data!$G$2:$G$60376=$B$4)*(Data!$B$2:$B$60376=$A19)*(Data!$H$2:$H$60376=G$5)*(Data!$I$2:$I$60376))</f>
        <v>0</v>
      </c>
      <c r="H19" s="16">
        <f t="shared" si="0"/>
        <v>48.791666666666664</v>
      </c>
      <c r="I19" s="17"/>
      <c r="J19" s="15" cm="1">
        <f t="array" ref="J19">SUMPRODUCT((Data!$A$2:$A$60376=$A$3)*(Data!$G$2:$G$60376=$J$4)*(Data!$B$2:$B$60376=$A19)*(Data!$H$2:$H$60376=J$5)*(Data!$I$2:$I$60376))</f>
        <v>1</v>
      </c>
      <c r="K19" s="15" cm="1">
        <f t="array" ref="K19">SUMPRODUCT((Data!$A$2:$A$60376=$A$3)*(Data!$G$2:$G$60376=$J$4)*(Data!$B$2:$B$60376=$A19)*(Data!$H$2:$H$60376=K$5)*(Data!$I$2:$I$60376))</f>
        <v>12</v>
      </c>
      <c r="L19" s="15" cm="1">
        <f t="array" ref="L19">SUMPRODUCT((Data!$A$2:$A$60376=$A$3)*(Data!$G$2:$G$60376=$J$4)*(Data!$B$2:$B$60376=$A19)*(Data!$H$2:$H$60376=L$5)*(Data!$I$2:$I$60376))</f>
        <v>7</v>
      </c>
      <c r="M19" s="15" cm="1">
        <f t="array" ref="M19">SUMPRODUCT((Data!$A$2:$A$60376=$A$3)*(Data!$G$2:$G$60376=$J$4)*(Data!$B$2:$B$60376=$A19)*(Data!$H$2:$H$60376=M$5)*(Data!$I$2:$I$60376))</f>
        <v>9</v>
      </c>
      <c r="N19" s="15" cm="1">
        <f t="array" ref="N19">SUMPRODUCT((Data!$A$2:$A$60376=$A$3)*(Data!$G$2:$G$60376=$J$4)*(Data!$B$2:$B$60376=$A19)*(Data!$H$2:$H$60376=N$5)*(Data!$I$2:$I$60376))</f>
        <v>13</v>
      </c>
      <c r="O19" s="15" cm="1">
        <f t="array" ref="O19">SUMPRODUCT((Data!$A$2:$A$60376=$A$3)*(Data!$G$2:$G$60376=$J$4)*(Data!$B$2:$B$60376=$A19)*(Data!$H$2:$H$60376=O$5)*(Data!$I$2:$I$60376))</f>
        <v>0</v>
      </c>
      <c r="P19" s="16">
        <f t="shared" si="1"/>
        <v>45.345238095238102</v>
      </c>
      <c r="Q19" s="17"/>
      <c r="R19" s="15">
        <f t="shared" si="2"/>
        <v>1</v>
      </c>
      <c r="S19" s="15">
        <f t="shared" si="2"/>
        <v>13</v>
      </c>
      <c r="T19" s="15">
        <f t="shared" si="2"/>
        <v>7</v>
      </c>
      <c r="U19" s="15">
        <f t="shared" si="2"/>
        <v>20</v>
      </c>
      <c r="V19" s="15">
        <f t="shared" si="2"/>
        <v>13</v>
      </c>
      <c r="W19" s="15">
        <f t="shared" si="2"/>
        <v>0</v>
      </c>
      <c r="X19" s="16">
        <f t="shared" si="6"/>
        <v>46.111111111111107</v>
      </c>
      <c r="Y19" s="17"/>
      <c r="Z19" s="15" cm="1">
        <f t="array" ref="Z19">SUMPRODUCT((Data!$A$2:$A$60376=$A$3)*(Data!$G$2:$G$60376=$Z$4)*(Data!$B$2:$B$60376=$A19)*(Data!$H$2:$H$60376=Z$5)*(Data!$I$2:$I$60376))</f>
        <v>0</v>
      </c>
      <c r="AA19" s="15" cm="1">
        <f t="array" ref="AA19">SUMPRODUCT((Data!$A$2:$A$60376=$A$3)*(Data!$G$2:$G$60376=$Z$4)*(Data!$B$2:$B$60376=$A19)*(Data!$H$2:$H$60376=AA$5)*(Data!$I$2:$I$60376))</f>
        <v>0</v>
      </c>
      <c r="AB19" s="15" cm="1">
        <f t="array" ref="AB19">SUMPRODUCT((Data!$A$2:$A$60376=$A$3)*(Data!$G$2:$G$60376=$Z$4)*(Data!$B$2:$B$60376=$A19)*(Data!$H$2:$H$60376=AB$5)*(Data!$I$2:$I$60376))</f>
        <v>0</v>
      </c>
      <c r="AC19" s="15" cm="1">
        <f t="array" ref="AC19">SUMPRODUCT((Data!$A$2:$A$60376=$A$3)*(Data!$G$2:$G$60376=$Z$4)*(Data!$B$2:$B$60376=$A19)*(Data!$H$2:$H$60376=AC$5)*(Data!$I$2:$I$60376))</f>
        <v>0</v>
      </c>
      <c r="AD19" s="15" cm="1">
        <f t="array" ref="AD19">SUMPRODUCT((Data!$A$2:$A$60376=$A$3)*(Data!$G$2:$G$60376=$Z$4)*(Data!$B$2:$B$60376=$A19)*(Data!$H$2:$H$60376=AD$5)*(Data!$I$2:$I$60376))</f>
        <v>0</v>
      </c>
      <c r="AE19" s="15" cm="1">
        <f t="array" ref="AE19">SUMPRODUCT((Data!$A$2:$A$60376=$A$3)*(Data!$G$2:$G$60376=$Z$4)*(Data!$B$2:$B$60376=$A19)*(Data!$H$2:$H$60376=AE$5)*(Data!$I$2:$I$60376))</f>
        <v>0</v>
      </c>
      <c r="AF19" s="16" t="str">
        <f t="shared" si="3"/>
        <v>-</v>
      </c>
      <c r="AG19" s="17"/>
      <c r="AH19" s="15" cm="1">
        <f t="array" ref="AH19">SUMPRODUCT((Data!$A$2:$A$60376=$A$3)*(Data!$G$2:$G$60376=$AH$4)*(Data!$B$2:$B$60376=$A19)*(Data!$H$2:$H$60376=AH$5)*(Data!$I$2:$I$60376))</f>
        <v>0</v>
      </c>
      <c r="AI19" s="15" cm="1">
        <f t="array" ref="AI19">SUMPRODUCT((Data!$A$2:$A$60376=$A$3)*(Data!$G$2:$G$60376=$AH$4)*(Data!$B$2:$B$60376=$A19)*(Data!$H$2:$H$60376=AI$5)*(Data!$I$2:$I$60376))</f>
        <v>2</v>
      </c>
      <c r="AJ19" s="15" cm="1">
        <f t="array" ref="AJ19">SUMPRODUCT((Data!$A$2:$A$60376=$A$3)*(Data!$G$2:$G$60376=$AH$4)*(Data!$B$2:$B$60376=$A19)*(Data!$H$2:$H$60376=AJ$5)*(Data!$I$2:$I$60376))</f>
        <v>1</v>
      </c>
      <c r="AK19" s="15" cm="1">
        <f t="array" ref="AK19">SUMPRODUCT((Data!$A$2:$A$60376=$A$3)*(Data!$G$2:$G$60376=$AH$4)*(Data!$B$2:$B$60376=$A19)*(Data!$H$2:$H$60376=AK$5)*(Data!$I$2:$I$60376))</f>
        <v>0</v>
      </c>
      <c r="AL19" s="15" cm="1">
        <f t="array" ref="AL19">SUMPRODUCT((Data!$A$2:$A$60376=$A$3)*(Data!$G$2:$G$60376=$AH$4)*(Data!$B$2:$B$60376=$A19)*(Data!$H$2:$H$60376=AL$5)*(Data!$I$2:$I$60376))</f>
        <v>1</v>
      </c>
      <c r="AM19" s="15" cm="1">
        <f t="array" ref="AM19">SUMPRODUCT((Data!$A$2:$A$60376=$A$3)*(Data!$G$2:$G$60376=$AH$4)*(Data!$B$2:$B$60376=$A19)*(Data!$H$2:$H$60376=AM$5)*(Data!$I$2:$I$60376))</f>
        <v>0</v>
      </c>
      <c r="AN19" s="16">
        <f t="shared" si="4"/>
        <v>40.25</v>
      </c>
      <c r="AO19" s="17"/>
      <c r="AP19" s="15">
        <f t="shared" si="5"/>
        <v>1</v>
      </c>
      <c r="AQ19" s="15">
        <f t="shared" si="5"/>
        <v>15</v>
      </c>
      <c r="AR19" s="15">
        <f t="shared" si="5"/>
        <v>8</v>
      </c>
      <c r="AS19" s="15">
        <f t="shared" si="5"/>
        <v>20</v>
      </c>
      <c r="AT19" s="15">
        <f t="shared" si="5"/>
        <v>14</v>
      </c>
      <c r="AU19" s="15">
        <f t="shared" si="5"/>
        <v>0</v>
      </c>
      <c r="AV19" s="16">
        <f t="shared" si="7"/>
        <v>45.706896551724142</v>
      </c>
      <c r="AY19" s="17"/>
      <c r="AZ19" s="17"/>
    </row>
    <row r="20" spans="1:52" ht="15" customHeight="1" x14ac:dyDescent="0.3">
      <c r="A20" t="s">
        <v>8</v>
      </c>
      <c r="B20" s="15" cm="1">
        <f t="array" ref="B20">SUMPRODUCT((Data!$A$2:$A$60376=$A$3)*(Data!$G$2:$G$60376=$B$4)*(Data!$B$2:$B$60376=$A20)*(Data!$H$2:$H$60376=B$5)*(Data!$I$2:$I$60376))</f>
        <v>1</v>
      </c>
      <c r="C20" s="15" cm="1">
        <f t="array" ref="C20">SUMPRODUCT((Data!$A$2:$A$60376=$A$3)*(Data!$G$2:$G$60376=$B$4)*(Data!$B$2:$B$60376=$A20)*(Data!$H$2:$H$60376=C$5)*(Data!$I$2:$I$60376))</f>
        <v>1</v>
      </c>
      <c r="D20" s="15" cm="1">
        <f t="array" ref="D20">SUMPRODUCT((Data!$A$2:$A$60376=$A$3)*(Data!$G$2:$G$60376=$B$4)*(Data!$B$2:$B$60376=$A20)*(Data!$H$2:$H$60376=D$5)*(Data!$I$2:$I$60376))</f>
        <v>3</v>
      </c>
      <c r="E20" s="15" cm="1">
        <f t="array" ref="E20">SUMPRODUCT((Data!$A$2:$A$60376=$A$3)*(Data!$G$2:$G$60376=$B$4)*(Data!$B$2:$B$60376=$A20)*(Data!$H$2:$H$60376=E$5)*(Data!$I$2:$I$60376))</f>
        <v>10</v>
      </c>
      <c r="F20" s="15" cm="1">
        <f t="array" ref="F20">SUMPRODUCT((Data!$A$2:$A$60376=$A$3)*(Data!$G$2:$G$60376=$B$4)*(Data!$B$2:$B$60376=$A20)*(Data!$H$2:$H$60376=F$5)*(Data!$I$2:$I$60376))</f>
        <v>0</v>
      </c>
      <c r="G20" s="15" cm="1">
        <f t="array" ref="G20">SUMPRODUCT((Data!$A$2:$A$60376=$A$3)*(Data!$G$2:$G$60376=$B$4)*(Data!$B$2:$B$60376=$A20)*(Data!$H$2:$H$60376=G$5)*(Data!$I$2:$I$60376))</f>
        <v>0</v>
      </c>
      <c r="H20" s="16">
        <f t="shared" si="0"/>
        <v>45.099999999999994</v>
      </c>
      <c r="I20" s="17"/>
      <c r="J20" s="15" cm="1">
        <f t="array" ref="J20">SUMPRODUCT((Data!$A$2:$A$60376=$A$3)*(Data!$G$2:$G$60376=$J$4)*(Data!$B$2:$B$60376=$A20)*(Data!$H$2:$H$60376=J$5)*(Data!$I$2:$I$60376))</f>
        <v>0</v>
      </c>
      <c r="K20" s="15" cm="1">
        <f t="array" ref="K20">SUMPRODUCT((Data!$A$2:$A$60376=$A$3)*(Data!$G$2:$G$60376=$J$4)*(Data!$B$2:$B$60376=$A20)*(Data!$H$2:$H$60376=K$5)*(Data!$I$2:$I$60376))</f>
        <v>9</v>
      </c>
      <c r="L20" s="15" cm="1">
        <f t="array" ref="L20">SUMPRODUCT((Data!$A$2:$A$60376=$A$3)*(Data!$G$2:$G$60376=$J$4)*(Data!$B$2:$B$60376=$A20)*(Data!$H$2:$H$60376=L$5)*(Data!$I$2:$I$60376))</f>
        <v>10</v>
      </c>
      <c r="M20" s="15" cm="1">
        <f t="array" ref="M20">SUMPRODUCT((Data!$A$2:$A$60376=$A$3)*(Data!$G$2:$G$60376=$J$4)*(Data!$B$2:$B$60376=$A20)*(Data!$H$2:$H$60376=M$5)*(Data!$I$2:$I$60376))</f>
        <v>9</v>
      </c>
      <c r="N20" s="15" cm="1">
        <f t="array" ref="N20">SUMPRODUCT((Data!$A$2:$A$60376=$A$3)*(Data!$G$2:$G$60376=$J$4)*(Data!$B$2:$B$60376=$A20)*(Data!$H$2:$H$60376=N$5)*(Data!$I$2:$I$60376))</f>
        <v>8</v>
      </c>
      <c r="O20" s="15" cm="1">
        <f t="array" ref="O20">SUMPRODUCT((Data!$A$2:$A$60376=$A$3)*(Data!$G$2:$G$60376=$J$4)*(Data!$B$2:$B$60376=$A20)*(Data!$H$2:$H$60376=O$5)*(Data!$I$2:$I$60376))</f>
        <v>0</v>
      </c>
      <c r="P20" s="16">
        <f t="shared" si="1"/>
        <v>44.819444444444443</v>
      </c>
      <c r="Q20" s="17"/>
      <c r="R20" s="15">
        <f t="shared" si="2"/>
        <v>1</v>
      </c>
      <c r="S20" s="15">
        <f t="shared" si="2"/>
        <v>10</v>
      </c>
      <c r="T20" s="15">
        <f t="shared" si="2"/>
        <v>13</v>
      </c>
      <c r="U20" s="15">
        <f t="shared" si="2"/>
        <v>19</v>
      </c>
      <c r="V20" s="15">
        <f t="shared" si="2"/>
        <v>8</v>
      </c>
      <c r="W20" s="15">
        <f t="shared" si="2"/>
        <v>0</v>
      </c>
      <c r="X20" s="16">
        <f t="shared" si="6"/>
        <v>44.901960784313722</v>
      </c>
      <c r="Y20" s="17"/>
      <c r="Z20" s="15" cm="1">
        <f t="array" ref="Z20">SUMPRODUCT((Data!$A$2:$A$60376=$A$3)*(Data!$G$2:$G$60376=$Z$4)*(Data!$B$2:$B$60376=$A20)*(Data!$H$2:$H$60376=Z$5)*(Data!$I$2:$I$60376))</f>
        <v>0</v>
      </c>
      <c r="AA20" s="15" cm="1">
        <f t="array" ref="AA20">SUMPRODUCT((Data!$A$2:$A$60376=$A$3)*(Data!$G$2:$G$60376=$Z$4)*(Data!$B$2:$B$60376=$A20)*(Data!$H$2:$H$60376=AA$5)*(Data!$I$2:$I$60376))</f>
        <v>0</v>
      </c>
      <c r="AB20" s="15" cm="1">
        <f t="array" ref="AB20">SUMPRODUCT((Data!$A$2:$A$60376=$A$3)*(Data!$G$2:$G$60376=$Z$4)*(Data!$B$2:$B$60376=$A20)*(Data!$H$2:$H$60376=AB$5)*(Data!$I$2:$I$60376))</f>
        <v>0</v>
      </c>
      <c r="AC20" s="15" cm="1">
        <f t="array" ref="AC20">SUMPRODUCT((Data!$A$2:$A$60376=$A$3)*(Data!$G$2:$G$60376=$Z$4)*(Data!$B$2:$B$60376=$A20)*(Data!$H$2:$H$60376=AC$5)*(Data!$I$2:$I$60376))</f>
        <v>0</v>
      </c>
      <c r="AD20" s="15" cm="1">
        <f t="array" ref="AD20">SUMPRODUCT((Data!$A$2:$A$60376=$A$3)*(Data!$G$2:$G$60376=$Z$4)*(Data!$B$2:$B$60376=$A20)*(Data!$H$2:$H$60376=AD$5)*(Data!$I$2:$I$60376))</f>
        <v>0</v>
      </c>
      <c r="AE20" s="15" cm="1">
        <f t="array" ref="AE20">SUMPRODUCT((Data!$A$2:$A$60376=$A$3)*(Data!$G$2:$G$60376=$Z$4)*(Data!$B$2:$B$60376=$A20)*(Data!$H$2:$H$60376=AE$5)*(Data!$I$2:$I$60376))</f>
        <v>0</v>
      </c>
      <c r="AF20" s="16" t="str">
        <f t="shared" si="3"/>
        <v>-</v>
      </c>
      <c r="AG20" s="17"/>
      <c r="AH20" s="15" cm="1">
        <f t="array" ref="AH20">SUMPRODUCT((Data!$A$2:$A$60376=$A$3)*(Data!$G$2:$G$60376=$AH$4)*(Data!$B$2:$B$60376=$A20)*(Data!$H$2:$H$60376=AH$5)*(Data!$I$2:$I$60376))</f>
        <v>0</v>
      </c>
      <c r="AI20" s="15" cm="1">
        <f t="array" ref="AI20">SUMPRODUCT((Data!$A$2:$A$60376=$A$3)*(Data!$G$2:$G$60376=$AH$4)*(Data!$B$2:$B$60376=$A20)*(Data!$H$2:$H$60376=AI$5)*(Data!$I$2:$I$60376))</f>
        <v>0</v>
      </c>
      <c r="AJ20" s="15" cm="1">
        <f t="array" ref="AJ20">SUMPRODUCT((Data!$A$2:$A$60376=$A$3)*(Data!$G$2:$G$60376=$AH$4)*(Data!$B$2:$B$60376=$A20)*(Data!$H$2:$H$60376=AJ$5)*(Data!$I$2:$I$60376))</f>
        <v>3</v>
      </c>
      <c r="AK20" s="15" cm="1">
        <f t="array" ref="AK20">SUMPRODUCT((Data!$A$2:$A$60376=$A$3)*(Data!$G$2:$G$60376=$AH$4)*(Data!$B$2:$B$60376=$A20)*(Data!$H$2:$H$60376=AK$5)*(Data!$I$2:$I$60376))</f>
        <v>2</v>
      </c>
      <c r="AL20" s="15" cm="1">
        <f t="array" ref="AL20">SUMPRODUCT((Data!$A$2:$A$60376=$A$3)*(Data!$G$2:$G$60376=$AH$4)*(Data!$B$2:$B$60376=$A20)*(Data!$H$2:$H$60376=AL$5)*(Data!$I$2:$I$60376))</f>
        <v>3</v>
      </c>
      <c r="AM20" s="15" cm="1">
        <f t="array" ref="AM20">SUMPRODUCT((Data!$A$2:$A$60376=$A$3)*(Data!$G$2:$G$60376=$AH$4)*(Data!$B$2:$B$60376=$A20)*(Data!$H$2:$H$60376=AM$5)*(Data!$I$2:$I$60376))</f>
        <v>0</v>
      </c>
      <c r="AN20" s="16">
        <f t="shared" si="4"/>
        <v>50.5</v>
      </c>
      <c r="AO20" s="17"/>
      <c r="AP20" s="15">
        <f t="shared" si="5"/>
        <v>1</v>
      </c>
      <c r="AQ20" s="15">
        <f t="shared" si="5"/>
        <v>10</v>
      </c>
      <c r="AR20" s="15">
        <f t="shared" si="5"/>
        <v>16</v>
      </c>
      <c r="AS20" s="15">
        <f t="shared" si="5"/>
        <v>21</v>
      </c>
      <c r="AT20" s="15">
        <f t="shared" si="5"/>
        <v>11</v>
      </c>
      <c r="AU20" s="15">
        <f t="shared" si="5"/>
        <v>0</v>
      </c>
      <c r="AV20" s="16">
        <f t="shared" si="7"/>
        <v>45.66101694915254</v>
      </c>
      <c r="AY20" s="17"/>
      <c r="AZ20" s="17"/>
    </row>
    <row r="21" spans="1:52" ht="15" customHeight="1" x14ac:dyDescent="0.3">
      <c r="A21" s="17" t="s">
        <v>9</v>
      </c>
      <c r="B21" s="15" cm="1">
        <f t="array" ref="B21">SUMPRODUCT((Data!$A$2:$A$60376=$A$3)*(Data!$G$2:$G$60376=$B$4)*(Data!$B$2:$B$60376=$A21)*(Data!$H$2:$H$60376=B$5)*(Data!$I$2:$I$60376))</f>
        <v>2</v>
      </c>
      <c r="C21" s="15" cm="1">
        <f t="array" ref="C21">SUMPRODUCT((Data!$A$2:$A$60376=$A$3)*(Data!$G$2:$G$60376=$B$4)*(Data!$B$2:$B$60376=$A21)*(Data!$H$2:$H$60376=C$5)*(Data!$I$2:$I$60376))</f>
        <v>2</v>
      </c>
      <c r="D21" s="15" cm="1">
        <f t="array" ref="D21">SUMPRODUCT((Data!$A$2:$A$60376=$A$3)*(Data!$G$2:$G$60376=$B$4)*(Data!$B$2:$B$60376=$A21)*(Data!$H$2:$H$60376=D$5)*(Data!$I$2:$I$60376))</f>
        <v>4</v>
      </c>
      <c r="E21" s="15" cm="1">
        <f t="array" ref="E21">SUMPRODUCT((Data!$A$2:$A$60376=$A$3)*(Data!$G$2:$G$60376=$B$4)*(Data!$B$2:$B$60376=$A21)*(Data!$H$2:$H$60376=E$5)*(Data!$I$2:$I$60376))</f>
        <v>12</v>
      </c>
      <c r="F21" s="15" cm="1">
        <f t="array" ref="F21">SUMPRODUCT((Data!$A$2:$A$60376=$A$3)*(Data!$G$2:$G$60376=$B$4)*(Data!$B$2:$B$60376=$A21)*(Data!$H$2:$H$60376=F$5)*(Data!$I$2:$I$60376))</f>
        <v>2</v>
      </c>
      <c r="G21" s="15" cm="1">
        <f t="array" ref="G21">SUMPRODUCT((Data!$A$2:$A$60376=$A$3)*(Data!$G$2:$G$60376=$B$4)*(Data!$B$2:$B$60376=$A21)*(Data!$H$2:$H$60376=G$5)*(Data!$I$2:$I$60376))</f>
        <v>0</v>
      </c>
      <c r="H21" s="16">
        <f t="shared" si="0"/>
        <v>44.954545454545453</v>
      </c>
      <c r="I21" s="17"/>
      <c r="J21" s="15" cm="1">
        <f t="array" ref="J21">SUMPRODUCT((Data!$A$2:$A$60376=$A$3)*(Data!$G$2:$G$60376=$J$4)*(Data!$B$2:$B$60376=$A21)*(Data!$H$2:$H$60376=J$5)*(Data!$I$2:$I$60376))</f>
        <v>3</v>
      </c>
      <c r="K21" s="15" cm="1">
        <f t="array" ref="K21">SUMPRODUCT((Data!$A$2:$A$60376=$A$3)*(Data!$G$2:$G$60376=$J$4)*(Data!$B$2:$B$60376=$A21)*(Data!$H$2:$H$60376=K$5)*(Data!$I$2:$I$60376))</f>
        <v>16</v>
      </c>
      <c r="L21" s="15" cm="1">
        <f t="array" ref="L21">SUMPRODUCT((Data!$A$2:$A$60376=$A$3)*(Data!$G$2:$G$60376=$J$4)*(Data!$B$2:$B$60376=$A21)*(Data!$H$2:$H$60376=L$5)*(Data!$I$2:$I$60376))</f>
        <v>9</v>
      </c>
      <c r="M21" s="15" cm="1">
        <f t="array" ref="M21">SUMPRODUCT((Data!$A$2:$A$60376=$A$3)*(Data!$G$2:$G$60376=$J$4)*(Data!$B$2:$B$60376=$A21)*(Data!$H$2:$H$60376=M$5)*(Data!$I$2:$I$60376))</f>
        <v>9</v>
      </c>
      <c r="N21" s="15" cm="1">
        <f t="array" ref="N21">SUMPRODUCT((Data!$A$2:$A$60376=$A$3)*(Data!$G$2:$G$60376=$J$4)*(Data!$B$2:$B$60376=$A21)*(Data!$H$2:$H$60376=N$5)*(Data!$I$2:$I$60376))</f>
        <v>3</v>
      </c>
      <c r="O21" s="15" cm="1">
        <f t="array" ref="O21">SUMPRODUCT((Data!$A$2:$A$60376=$A$3)*(Data!$G$2:$G$60376=$J$4)*(Data!$B$2:$B$60376=$A21)*(Data!$H$2:$H$60376=O$5)*(Data!$I$2:$I$60376))</f>
        <v>0</v>
      </c>
      <c r="P21" s="16">
        <f t="shared" si="1"/>
        <v>38.512500000000003</v>
      </c>
      <c r="Q21" s="17"/>
      <c r="R21" s="15">
        <f t="shared" si="2"/>
        <v>5</v>
      </c>
      <c r="S21" s="15">
        <f t="shared" si="2"/>
        <v>18</v>
      </c>
      <c r="T21" s="15">
        <f t="shared" si="2"/>
        <v>13</v>
      </c>
      <c r="U21" s="15">
        <f t="shared" si="2"/>
        <v>21</v>
      </c>
      <c r="V21" s="15">
        <f t="shared" si="2"/>
        <v>5</v>
      </c>
      <c r="W21" s="15">
        <f t="shared" si="2"/>
        <v>0</v>
      </c>
      <c r="X21" s="16">
        <f t="shared" si="6"/>
        <v>40.798387096774192</v>
      </c>
      <c r="Y21" s="17"/>
      <c r="Z21" s="15" cm="1">
        <f t="array" ref="Z21">SUMPRODUCT((Data!$A$2:$A$60376=$A$3)*(Data!$G$2:$G$60376=$Z$4)*(Data!$B$2:$B$60376=$A21)*(Data!$H$2:$H$60376=Z$5)*(Data!$I$2:$I$60376))</f>
        <v>1</v>
      </c>
      <c r="AA21" s="15" cm="1">
        <f t="array" ref="AA21">SUMPRODUCT((Data!$A$2:$A$60376=$A$3)*(Data!$G$2:$G$60376=$Z$4)*(Data!$B$2:$B$60376=$A21)*(Data!$H$2:$H$60376=AA$5)*(Data!$I$2:$I$60376))</f>
        <v>1</v>
      </c>
      <c r="AB21" s="15" cm="1">
        <f t="array" ref="AB21">SUMPRODUCT((Data!$A$2:$A$60376=$A$3)*(Data!$G$2:$G$60376=$Z$4)*(Data!$B$2:$B$60376=$A21)*(Data!$H$2:$H$60376=AB$5)*(Data!$I$2:$I$60376))</f>
        <v>1</v>
      </c>
      <c r="AC21" s="15" cm="1">
        <f t="array" ref="AC21">SUMPRODUCT((Data!$A$2:$A$60376=$A$3)*(Data!$G$2:$G$60376=$Z$4)*(Data!$B$2:$B$60376=$A21)*(Data!$H$2:$H$60376=AC$5)*(Data!$I$2:$I$60376))</f>
        <v>0</v>
      </c>
      <c r="AD21" s="15" cm="1">
        <f t="array" ref="AD21">SUMPRODUCT((Data!$A$2:$A$60376=$A$3)*(Data!$G$2:$G$60376=$Z$4)*(Data!$B$2:$B$60376=$A21)*(Data!$H$2:$H$60376=AD$5)*(Data!$I$2:$I$60376))</f>
        <v>0</v>
      </c>
      <c r="AE21" s="15" cm="1">
        <f t="array" ref="AE21">SUMPRODUCT((Data!$A$2:$A$60376=$A$3)*(Data!$G$2:$G$60376=$Z$4)*(Data!$B$2:$B$60376=$A21)*(Data!$H$2:$H$60376=AE$5)*(Data!$I$2:$I$60376))</f>
        <v>0</v>
      </c>
      <c r="AF21" s="16">
        <f t="shared" si="3"/>
        <v>30.166666666666664</v>
      </c>
      <c r="AG21" s="17"/>
      <c r="AH21" s="15" cm="1">
        <f t="array" ref="AH21">SUMPRODUCT((Data!$A$2:$A$60376=$A$3)*(Data!$G$2:$G$60376=$AH$4)*(Data!$B$2:$B$60376=$A21)*(Data!$H$2:$H$60376=AH$5)*(Data!$I$2:$I$60376))</f>
        <v>2</v>
      </c>
      <c r="AI21" s="15" cm="1">
        <f t="array" ref="AI21">SUMPRODUCT((Data!$A$2:$A$60376=$A$3)*(Data!$G$2:$G$60376=$AH$4)*(Data!$B$2:$B$60376=$A21)*(Data!$H$2:$H$60376=AI$5)*(Data!$I$2:$I$60376))</f>
        <v>5</v>
      </c>
      <c r="AJ21" s="15" cm="1">
        <f t="array" ref="AJ21">SUMPRODUCT((Data!$A$2:$A$60376=$A$3)*(Data!$G$2:$G$60376=$AH$4)*(Data!$B$2:$B$60376=$A21)*(Data!$H$2:$H$60376=AJ$5)*(Data!$I$2:$I$60376))</f>
        <v>3</v>
      </c>
      <c r="AK21" s="15" cm="1">
        <f t="array" ref="AK21">SUMPRODUCT((Data!$A$2:$A$60376=$A$3)*(Data!$G$2:$G$60376=$AH$4)*(Data!$B$2:$B$60376=$A21)*(Data!$H$2:$H$60376=AK$5)*(Data!$I$2:$I$60376))</f>
        <v>5</v>
      </c>
      <c r="AL21" s="15" cm="1">
        <f t="array" ref="AL21">SUMPRODUCT((Data!$A$2:$A$60376=$A$3)*(Data!$G$2:$G$60376=$AH$4)*(Data!$B$2:$B$60376=$A21)*(Data!$H$2:$H$60376=AL$5)*(Data!$I$2:$I$60376))</f>
        <v>5</v>
      </c>
      <c r="AM21" s="15" cm="1">
        <f t="array" ref="AM21">SUMPRODUCT((Data!$A$2:$A$60376=$A$3)*(Data!$G$2:$G$60376=$AH$4)*(Data!$B$2:$B$60376=$A21)*(Data!$H$2:$H$60376=AM$5)*(Data!$I$2:$I$60376))</f>
        <v>0</v>
      </c>
      <c r="AN21" s="16">
        <f t="shared" si="4"/>
        <v>43.325000000000003</v>
      </c>
      <c r="AO21" s="17"/>
      <c r="AP21" s="15">
        <f t="shared" si="5"/>
        <v>8</v>
      </c>
      <c r="AQ21" s="15">
        <f t="shared" si="5"/>
        <v>24</v>
      </c>
      <c r="AR21" s="15">
        <f t="shared" si="5"/>
        <v>17</v>
      </c>
      <c r="AS21" s="15">
        <f t="shared" si="5"/>
        <v>26</v>
      </c>
      <c r="AT21" s="15">
        <f t="shared" si="5"/>
        <v>10</v>
      </c>
      <c r="AU21" s="15">
        <f t="shared" si="5"/>
        <v>0</v>
      </c>
      <c r="AV21" s="16">
        <f t="shared" si="7"/>
        <v>41.017647058823535</v>
      </c>
      <c r="AY21" s="17"/>
      <c r="AZ21" s="17"/>
    </row>
    <row r="22" spans="1:52" ht="15" customHeight="1" x14ac:dyDescent="0.3">
      <c r="A22" s="17" t="s">
        <v>10</v>
      </c>
      <c r="B22" s="15" cm="1">
        <f t="array" ref="B22">SUMPRODUCT((Data!$A$2:$A$60376=$A$3)*(Data!$G$2:$G$60376=$B$4)*(Data!$B$2:$B$60376=$A22)*(Data!$H$2:$H$60376=B$5)*(Data!$I$2:$I$60376))</f>
        <v>0</v>
      </c>
      <c r="C22" s="15" cm="1">
        <f t="array" ref="C22">SUMPRODUCT((Data!$A$2:$A$60376=$A$3)*(Data!$G$2:$G$60376=$B$4)*(Data!$B$2:$B$60376=$A22)*(Data!$H$2:$H$60376=C$5)*(Data!$I$2:$I$60376))</f>
        <v>2</v>
      </c>
      <c r="D22" s="15" cm="1">
        <f t="array" ref="D22">SUMPRODUCT((Data!$A$2:$A$60376=$A$3)*(Data!$G$2:$G$60376=$B$4)*(Data!$B$2:$B$60376=$A22)*(Data!$H$2:$H$60376=D$5)*(Data!$I$2:$I$60376))</f>
        <v>1</v>
      </c>
      <c r="E22" s="15" cm="1">
        <f t="array" ref="E22">SUMPRODUCT((Data!$A$2:$A$60376=$A$3)*(Data!$G$2:$G$60376=$B$4)*(Data!$B$2:$B$60376=$A22)*(Data!$H$2:$H$60376=E$5)*(Data!$I$2:$I$60376))</f>
        <v>28</v>
      </c>
      <c r="F22" s="15" cm="1">
        <f t="array" ref="F22">SUMPRODUCT((Data!$A$2:$A$60376=$A$3)*(Data!$G$2:$G$60376=$B$4)*(Data!$B$2:$B$60376=$A22)*(Data!$H$2:$H$60376=F$5)*(Data!$I$2:$I$60376))</f>
        <v>13</v>
      </c>
      <c r="G22" s="15" cm="1">
        <f t="array" ref="G22">SUMPRODUCT((Data!$A$2:$A$60376=$A$3)*(Data!$G$2:$G$60376=$B$4)*(Data!$B$2:$B$60376=$A22)*(Data!$H$2:$H$60376=G$5)*(Data!$I$2:$I$60376))</f>
        <v>0</v>
      </c>
      <c r="H22" s="16">
        <f t="shared" si="0"/>
        <v>52.29545454545454</v>
      </c>
      <c r="I22" s="17"/>
      <c r="J22" s="15" cm="1">
        <f t="array" ref="J22">SUMPRODUCT((Data!$A$2:$A$60376=$A$3)*(Data!$G$2:$G$60376=$J$4)*(Data!$B$2:$B$60376=$A22)*(Data!$H$2:$H$60376=J$5)*(Data!$I$2:$I$60376))</f>
        <v>4</v>
      </c>
      <c r="K22" s="15" cm="1">
        <f t="array" ref="K22">SUMPRODUCT((Data!$A$2:$A$60376=$A$3)*(Data!$G$2:$G$60376=$J$4)*(Data!$B$2:$B$60376=$A22)*(Data!$H$2:$H$60376=K$5)*(Data!$I$2:$I$60376))</f>
        <v>19</v>
      </c>
      <c r="L22" s="15" cm="1">
        <f t="array" ref="L22">SUMPRODUCT((Data!$A$2:$A$60376=$A$3)*(Data!$G$2:$G$60376=$J$4)*(Data!$B$2:$B$60376=$A22)*(Data!$H$2:$H$60376=L$5)*(Data!$I$2:$I$60376))</f>
        <v>22</v>
      </c>
      <c r="M22" s="15" cm="1">
        <f t="array" ref="M22">SUMPRODUCT((Data!$A$2:$A$60376=$A$3)*(Data!$G$2:$G$60376=$J$4)*(Data!$B$2:$B$60376=$A22)*(Data!$H$2:$H$60376=M$5)*(Data!$I$2:$I$60376))</f>
        <v>21</v>
      </c>
      <c r="N22" s="15" cm="1">
        <f t="array" ref="N22">SUMPRODUCT((Data!$A$2:$A$60376=$A$3)*(Data!$G$2:$G$60376=$J$4)*(Data!$B$2:$B$60376=$A22)*(Data!$H$2:$H$60376=N$5)*(Data!$I$2:$I$60376))</f>
        <v>21</v>
      </c>
      <c r="O22" s="15" cm="1">
        <f t="array" ref="O22">SUMPRODUCT((Data!$A$2:$A$60376=$A$3)*(Data!$G$2:$G$60376=$J$4)*(Data!$B$2:$B$60376=$A22)*(Data!$H$2:$H$60376=O$5)*(Data!$I$2:$I$60376))</f>
        <v>0</v>
      </c>
      <c r="P22" s="16">
        <f t="shared" si="1"/>
        <v>44.505747126436788</v>
      </c>
      <c r="Q22" s="17"/>
      <c r="R22" s="15">
        <f t="shared" si="2"/>
        <v>4</v>
      </c>
      <c r="S22" s="15">
        <f t="shared" si="2"/>
        <v>21</v>
      </c>
      <c r="T22" s="15">
        <f t="shared" si="2"/>
        <v>23</v>
      </c>
      <c r="U22" s="15">
        <f t="shared" si="2"/>
        <v>49</v>
      </c>
      <c r="V22" s="15">
        <f t="shared" si="2"/>
        <v>34</v>
      </c>
      <c r="W22" s="15">
        <f t="shared" si="2"/>
        <v>0</v>
      </c>
      <c r="X22" s="16">
        <f t="shared" si="6"/>
        <v>47.122137404580151</v>
      </c>
      <c r="Y22" s="17"/>
      <c r="Z22" s="15" cm="1">
        <f t="array" ref="Z22">SUMPRODUCT((Data!$A$2:$A$60376=$A$3)*(Data!$G$2:$G$60376=$Z$4)*(Data!$B$2:$B$60376=$A22)*(Data!$H$2:$H$60376=Z$5)*(Data!$I$2:$I$60376))</f>
        <v>0</v>
      </c>
      <c r="AA22" s="15" cm="1">
        <f t="array" ref="AA22">SUMPRODUCT((Data!$A$2:$A$60376=$A$3)*(Data!$G$2:$G$60376=$Z$4)*(Data!$B$2:$B$60376=$A22)*(Data!$H$2:$H$60376=AA$5)*(Data!$I$2:$I$60376))</f>
        <v>0</v>
      </c>
      <c r="AB22" s="15" cm="1">
        <f t="array" ref="AB22">SUMPRODUCT((Data!$A$2:$A$60376=$A$3)*(Data!$G$2:$G$60376=$Z$4)*(Data!$B$2:$B$60376=$A22)*(Data!$H$2:$H$60376=AB$5)*(Data!$I$2:$I$60376))</f>
        <v>1</v>
      </c>
      <c r="AC22" s="15" cm="1">
        <f t="array" ref="AC22">SUMPRODUCT((Data!$A$2:$A$60376=$A$3)*(Data!$G$2:$G$60376=$Z$4)*(Data!$B$2:$B$60376=$A22)*(Data!$H$2:$H$60376=AC$5)*(Data!$I$2:$I$60376))</f>
        <v>0</v>
      </c>
      <c r="AD22" s="15" cm="1">
        <f t="array" ref="AD22">SUMPRODUCT((Data!$A$2:$A$60376=$A$3)*(Data!$G$2:$G$60376=$Z$4)*(Data!$B$2:$B$60376=$A22)*(Data!$H$2:$H$60376=AD$5)*(Data!$I$2:$I$60376))</f>
        <v>0</v>
      </c>
      <c r="AE22" s="15" cm="1">
        <f t="array" ref="AE22">SUMPRODUCT((Data!$A$2:$A$60376=$A$3)*(Data!$G$2:$G$60376=$Z$4)*(Data!$B$2:$B$60376=$A22)*(Data!$H$2:$H$60376=AE$5)*(Data!$I$2:$I$60376))</f>
        <v>0</v>
      </c>
      <c r="AF22" s="16">
        <f t="shared" si="3"/>
        <v>40.5</v>
      </c>
      <c r="AG22" s="17"/>
      <c r="AH22" s="15" cm="1">
        <f t="array" ref="AH22">SUMPRODUCT((Data!$A$2:$A$60376=$A$3)*(Data!$G$2:$G$60376=$AH$4)*(Data!$B$2:$B$60376=$A22)*(Data!$H$2:$H$60376=AH$5)*(Data!$I$2:$I$60376))</f>
        <v>2</v>
      </c>
      <c r="AI22" s="15" cm="1">
        <f t="array" ref="AI22">SUMPRODUCT((Data!$A$2:$A$60376=$A$3)*(Data!$G$2:$G$60376=$AH$4)*(Data!$B$2:$B$60376=$A22)*(Data!$H$2:$H$60376=AI$5)*(Data!$I$2:$I$60376))</f>
        <v>6</v>
      </c>
      <c r="AJ22" s="15" cm="1">
        <f t="array" ref="AJ22">SUMPRODUCT((Data!$A$2:$A$60376=$A$3)*(Data!$G$2:$G$60376=$AH$4)*(Data!$B$2:$B$60376=$A22)*(Data!$H$2:$H$60376=AJ$5)*(Data!$I$2:$I$60376))</f>
        <v>5</v>
      </c>
      <c r="AK22" s="15" cm="1">
        <f t="array" ref="AK22">SUMPRODUCT((Data!$A$2:$A$60376=$A$3)*(Data!$G$2:$G$60376=$AH$4)*(Data!$B$2:$B$60376=$A22)*(Data!$H$2:$H$60376=AK$5)*(Data!$I$2:$I$60376))</f>
        <v>10</v>
      </c>
      <c r="AL22" s="15" cm="1">
        <f t="array" ref="AL22">SUMPRODUCT((Data!$A$2:$A$60376=$A$3)*(Data!$G$2:$G$60376=$AH$4)*(Data!$B$2:$B$60376=$A22)*(Data!$H$2:$H$60376=AL$5)*(Data!$I$2:$I$60376))</f>
        <v>16</v>
      </c>
      <c r="AM22" s="15" cm="1">
        <f t="array" ref="AM22">SUMPRODUCT((Data!$A$2:$A$60376=$A$3)*(Data!$G$2:$G$60376=$AH$4)*(Data!$B$2:$B$60376=$A22)*(Data!$H$2:$H$60376=AM$5)*(Data!$I$2:$I$60376))</f>
        <v>0</v>
      </c>
      <c r="AN22" s="16">
        <f t="shared" si="4"/>
        <v>48.602564102564102</v>
      </c>
      <c r="AO22" s="17"/>
      <c r="AP22" s="15">
        <f t="shared" si="5"/>
        <v>6</v>
      </c>
      <c r="AQ22" s="15">
        <f t="shared" si="5"/>
        <v>27</v>
      </c>
      <c r="AR22" s="15">
        <f t="shared" si="5"/>
        <v>29</v>
      </c>
      <c r="AS22" s="15">
        <f t="shared" si="5"/>
        <v>59</v>
      </c>
      <c r="AT22" s="15">
        <f t="shared" si="5"/>
        <v>50</v>
      </c>
      <c r="AU22" s="15">
        <f t="shared" si="5"/>
        <v>0</v>
      </c>
      <c r="AV22" s="16">
        <f t="shared" si="7"/>
        <v>47.421052631578945</v>
      </c>
      <c r="AY22" s="17"/>
      <c r="AZ22" s="17"/>
    </row>
    <row r="23" spans="1:52" ht="15" customHeight="1" x14ac:dyDescent="0.3">
      <c r="A23" t="s">
        <v>42</v>
      </c>
      <c r="B23" s="15" cm="1">
        <f t="array" ref="B23">SUMPRODUCT((Data!$A$2:$A$60376=$A$3)*(Data!$G$2:$G$60376=$B$4)*(Data!$B$2:$B$60376=$A23)*(Data!$H$2:$H$60376=B$5)*(Data!$I$2:$I$60376))</f>
        <v>2</v>
      </c>
      <c r="C23" s="15" cm="1">
        <f t="array" ref="C23">SUMPRODUCT((Data!$A$2:$A$60376=$A$3)*(Data!$G$2:$G$60376=$B$4)*(Data!$B$2:$B$60376=$A23)*(Data!$H$2:$H$60376=C$5)*(Data!$I$2:$I$60376))</f>
        <v>1</v>
      </c>
      <c r="D23" s="15" cm="1">
        <f t="array" ref="D23">SUMPRODUCT((Data!$A$2:$A$60376=$A$3)*(Data!$G$2:$G$60376=$B$4)*(Data!$B$2:$B$60376=$A23)*(Data!$H$2:$H$60376=D$5)*(Data!$I$2:$I$60376))</f>
        <v>11</v>
      </c>
      <c r="E23" s="15" cm="1">
        <f t="array" ref="E23">SUMPRODUCT((Data!$A$2:$A$60376=$A$3)*(Data!$G$2:$G$60376=$B$4)*(Data!$B$2:$B$60376=$A23)*(Data!$H$2:$H$60376=E$5)*(Data!$I$2:$I$60376))</f>
        <v>25</v>
      </c>
      <c r="F23" s="15" cm="1">
        <f t="array" ref="F23">SUMPRODUCT((Data!$A$2:$A$60376=$A$3)*(Data!$G$2:$G$60376=$B$4)*(Data!$B$2:$B$60376=$A23)*(Data!$H$2:$H$60376=F$5)*(Data!$I$2:$I$60376))</f>
        <v>7</v>
      </c>
      <c r="G23" s="15" cm="1">
        <f t="array" ref="G23">SUMPRODUCT((Data!$A$2:$A$60376=$A$3)*(Data!$G$2:$G$60376=$B$4)*(Data!$B$2:$B$60376=$A23)*(Data!$H$2:$H$60376=G$5)*(Data!$I$2:$I$60376))</f>
        <v>0</v>
      </c>
      <c r="H23" s="16">
        <f t="shared" si="0"/>
        <v>47.858695652173914</v>
      </c>
      <c r="I23" s="17"/>
      <c r="J23" s="15" cm="1">
        <f t="array" ref="J23">SUMPRODUCT((Data!$A$2:$A$60376=$A$3)*(Data!$G$2:$G$60376=$J$4)*(Data!$B$2:$B$60376=$A23)*(Data!$H$2:$H$60376=J$5)*(Data!$I$2:$I$60376))</f>
        <v>5</v>
      </c>
      <c r="K23" s="15" cm="1">
        <f t="array" ref="K23">SUMPRODUCT((Data!$A$2:$A$60376=$A$3)*(Data!$G$2:$G$60376=$J$4)*(Data!$B$2:$B$60376=$A23)*(Data!$H$2:$H$60376=K$5)*(Data!$I$2:$I$60376))</f>
        <v>24</v>
      </c>
      <c r="L23" s="15" cm="1">
        <f t="array" ref="L23">SUMPRODUCT((Data!$A$2:$A$60376=$A$3)*(Data!$G$2:$G$60376=$J$4)*(Data!$B$2:$B$60376=$A23)*(Data!$H$2:$H$60376=L$5)*(Data!$I$2:$I$60376))</f>
        <v>22</v>
      </c>
      <c r="M23" s="15" cm="1">
        <f t="array" ref="M23">SUMPRODUCT((Data!$A$2:$A$60376=$A$3)*(Data!$G$2:$G$60376=$J$4)*(Data!$B$2:$B$60376=$A23)*(Data!$H$2:$H$60376=M$5)*(Data!$I$2:$I$60376))</f>
        <v>17</v>
      </c>
      <c r="N23" s="15" cm="1">
        <f t="array" ref="N23">SUMPRODUCT((Data!$A$2:$A$60376=$A$3)*(Data!$G$2:$G$60376=$J$4)*(Data!$B$2:$B$60376=$A23)*(Data!$H$2:$H$60376=N$5)*(Data!$I$2:$I$60376))</f>
        <v>13</v>
      </c>
      <c r="O23" s="15" cm="1">
        <f t="array" ref="O23">SUMPRODUCT((Data!$A$2:$A$60376=$A$3)*(Data!$G$2:$G$60376=$J$4)*(Data!$B$2:$B$60376=$A23)*(Data!$H$2:$H$60376=O$5)*(Data!$I$2:$I$60376))</f>
        <v>0</v>
      </c>
      <c r="P23" s="16">
        <f t="shared" si="1"/>
        <v>41.432098765432102</v>
      </c>
      <c r="Q23" s="17"/>
      <c r="R23" s="15">
        <f t="shared" si="2"/>
        <v>7</v>
      </c>
      <c r="S23" s="15">
        <f t="shared" si="2"/>
        <v>25</v>
      </c>
      <c r="T23" s="15">
        <f t="shared" si="2"/>
        <v>33</v>
      </c>
      <c r="U23" s="15">
        <f t="shared" si="2"/>
        <v>42</v>
      </c>
      <c r="V23" s="15">
        <f t="shared" si="2"/>
        <v>20</v>
      </c>
      <c r="W23" s="15">
        <f t="shared" si="2"/>
        <v>0</v>
      </c>
      <c r="X23" s="16">
        <f t="shared" si="6"/>
        <v>43.759842519685044</v>
      </c>
      <c r="Y23" s="17"/>
      <c r="Z23" s="15" cm="1">
        <f t="array" ref="Z23">SUMPRODUCT((Data!$A$2:$A$60376=$A$3)*(Data!$G$2:$G$60376=$Z$4)*(Data!$B$2:$B$60376=$A23)*(Data!$H$2:$H$60376=Z$5)*(Data!$I$2:$I$60376))</f>
        <v>0</v>
      </c>
      <c r="AA23" s="15" cm="1">
        <f t="array" ref="AA23">SUMPRODUCT((Data!$A$2:$A$60376=$A$3)*(Data!$G$2:$G$60376=$Z$4)*(Data!$B$2:$B$60376=$A23)*(Data!$H$2:$H$60376=AA$5)*(Data!$I$2:$I$60376))</f>
        <v>1</v>
      </c>
      <c r="AB23" s="15" cm="1">
        <f t="array" ref="AB23">SUMPRODUCT((Data!$A$2:$A$60376=$A$3)*(Data!$G$2:$G$60376=$Z$4)*(Data!$B$2:$B$60376=$A23)*(Data!$H$2:$H$60376=AB$5)*(Data!$I$2:$I$60376))</f>
        <v>0</v>
      </c>
      <c r="AC23" s="15" cm="1">
        <f t="array" ref="AC23">SUMPRODUCT((Data!$A$2:$A$60376=$A$3)*(Data!$G$2:$G$60376=$Z$4)*(Data!$B$2:$B$60376=$A23)*(Data!$H$2:$H$60376=AC$5)*(Data!$I$2:$I$60376))</f>
        <v>2</v>
      </c>
      <c r="AD23" s="15" cm="1">
        <f t="array" ref="AD23">SUMPRODUCT((Data!$A$2:$A$60376=$A$3)*(Data!$G$2:$G$60376=$Z$4)*(Data!$B$2:$B$60376=$A23)*(Data!$H$2:$H$60376=AD$5)*(Data!$I$2:$I$60376))</f>
        <v>0</v>
      </c>
      <c r="AE23" s="15" cm="1">
        <f t="array" ref="AE23">SUMPRODUCT((Data!$A$2:$A$60376=$A$3)*(Data!$G$2:$G$60376=$Z$4)*(Data!$B$2:$B$60376=$A23)*(Data!$H$2:$H$60376=AE$5)*(Data!$I$2:$I$60376))</f>
        <v>0</v>
      </c>
      <c r="AF23" s="16">
        <f t="shared" si="3"/>
        <v>43.666666666666664</v>
      </c>
      <c r="AG23" s="17"/>
      <c r="AH23" s="15" cm="1">
        <f t="array" ref="AH23">SUMPRODUCT((Data!$A$2:$A$60376=$A$3)*(Data!$G$2:$G$60376=$AH$4)*(Data!$B$2:$B$60376=$A23)*(Data!$H$2:$H$60376=AH$5)*(Data!$I$2:$I$60376))</f>
        <v>3</v>
      </c>
      <c r="AI23" s="15" cm="1">
        <f t="array" ref="AI23">SUMPRODUCT((Data!$A$2:$A$60376=$A$3)*(Data!$G$2:$G$60376=$AH$4)*(Data!$B$2:$B$60376=$A23)*(Data!$H$2:$H$60376=AI$5)*(Data!$I$2:$I$60376))</f>
        <v>5</v>
      </c>
      <c r="AJ23" s="15" cm="1">
        <f t="array" ref="AJ23">SUMPRODUCT((Data!$A$2:$A$60376=$A$3)*(Data!$G$2:$G$60376=$AH$4)*(Data!$B$2:$B$60376=$A23)*(Data!$H$2:$H$60376=AJ$5)*(Data!$I$2:$I$60376))</f>
        <v>15</v>
      </c>
      <c r="AK23" s="15" cm="1">
        <f t="array" ref="AK23">SUMPRODUCT((Data!$A$2:$A$60376=$A$3)*(Data!$G$2:$G$60376=$AH$4)*(Data!$B$2:$B$60376=$A23)*(Data!$H$2:$H$60376=AK$5)*(Data!$I$2:$I$60376))</f>
        <v>7</v>
      </c>
      <c r="AL23" s="15" cm="1">
        <f t="array" ref="AL23">SUMPRODUCT((Data!$A$2:$A$60376=$A$3)*(Data!$G$2:$G$60376=$AH$4)*(Data!$B$2:$B$60376=$A23)*(Data!$H$2:$H$60376=AL$5)*(Data!$I$2:$I$60376))</f>
        <v>17</v>
      </c>
      <c r="AM23" s="15" cm="1">
        <f t="array" ref="AM23">SUMPRODUCT((Data!$A$2:$A$60376=$A$3)*(Data!$G$2:$G$60376=$AH$4)*(Data!$B$2:$B$60376=$A23)*(Data!$H$2:$H$60376=AM$5)*(Data!$I$2:$I$60376))</f>
        <v>0</v>
      </c>
      <c r="AN23" s="16">
        <f t="shared" si="4"/>
        <v>46.797872340425535</v>
      </c>
      <c r="AO23" s="17"/>
      <c r="AP23" s="15">
        <f t="shared" si="5"/>
        <v>10</v>
      </c>
      <c r="AQ23" s="15">
        <f t="shared" si="5"/>
        <v>31</v>
      </c>
      <c r="AR23" s="15">
        <f t="shared" si="5"/>
        <v>48</v>
      </c>
      <c r="AS23" s="15">
        <f t="shared" si="5"/>
        <v>51</v>
      </c>
      <c r="AT23" s="15">
        <f t="shared" si="5"/>
        <v>37</v>
      </c>
      <c r="AU23" s="15">
        <f t="shared" si="5"/>
        <v>0</v>
      </c>
      <c r="AV23" s="16">
        <f t="shared" si="7"/>
        <v>44.564971751412429</v>
      </c>
      <c r="AY23" s="17"/>
      <c r="AZ23" s="17"/>
    </row>
    <row r="24" spans="1:52" ht="15" customHeight="1" x14ac:dyDescent="0.3">
      <c r="A24" t="s">
        <v>11</v>
      </c>
      <c r="B24" s="15" cm="1">
        <f t="array" ref="B24">SUMPRODUCT((Data!$A$2:$A$60376=$A$3)*(Data!$G$2:$G$60376=$B$4)*(Data!$B$2:$B$60376=$A24)*(Data!$H$2:$H$60376=B$5)*(Data!$I$2:$I$60376))</f>
        <v>0</v>
      </c>
      <c r="C24" s="15" cm="1">
        <f t="array" ref="C24">SUMPRODUCT((Data!$A$2:$A$60376=$A$3)*(Data!$G$2:$G$60376=$B$4)*(Data!$B$2:$B$60376=$A24)*(Data!$H$2:$H$60376=C$5)*(Data!$I$2:$I$60376))</f>
        <v>1</v>
      </c>
      <c r="D24" s="15" cm="1">
        <f t="array" ref="D24">SUMPRODUCT((Data!$A$2:$A$60376=$A$3)*(Data!$G$2:$G$60376=$B$4)*(Data!$B$2:$B$60376=$A24)*(Data!$H$2:$H$60376=D$5)*(Data!$I$2:$I$60376))</f>
        <v>1</v>
      </c>
      <c r="E24" s="15" cm="1">
        <f t="array" ref="E24">SUMPRODUCT((Data!$A$2:$A$60376=$A$3)*(Data!$G$2:$G$60376=$B$4)*(Data!$B$2:$B$60376=$A24)*(Data!$H$2:$H$60376=E$5)*(Data!$I$2:$I$60376))</f>
        <v>15</v>
      </c>
      <c r="F24" s="15" cm="1">
        <f t="array" ref="F24">SUMPRODUCT((Data!$A$2:$A$60376=$A$3)*(Data!$G$2:$G$60376=$B$4)*(Data!$B$2:$B$60376=$A24)*(Data!$H$2:$H$60376=F$5)*(Data!$I$2:$I$60376))</f>
        <v>0</v>
      </c>
      <c r="G24" s="15" cm="1">
        <f t="array" ref="G24">SUMPRODUCT((Data!$A$2:$A$60376=$A$3)*(Data!$G$2:$G$60376=$B$4)*(Data!$B$2:$B$60376=$A24)*(Data!$H$2:$H$60376=G$5)*(Data!$I$2:$I$60376))</f>
        <v>0</v>
      </c>
      <c r="H24" s="16">
        <f t="shared" si="0"/>
        <v>48.705882352941174</v>
      </c>
      <c r="I24" s="17"/>
      <c r="J24" s="15" cm="1">
        <f t="array" ref="J24">SUMPRODUCT((Data!$A$2:$A$60376=$A$3)*(Data!$G$2:$G$60376=$J$4)*(Data!$B$2:$B$60376=$A24)*(Data!$H$2:$H$60376=J$5)*(Data!$I$2:$I$60376))</f>
        <v>1</v>
      </c>
      <c r="K24" s="15" cm="1">
        <f t="array" ref="K24">SUMPRODUCT((Data!$A$2:$A$60376=$A$3)*(Data!$G$2:$G$60376=$J$4)*(Data!$B$2:$B$60376=$A24)*(Data!$H$2:$H$60376=K$5)*(Data!$I$2:$I$60376))</f>
        <v>14</v>
      </c>
      <c r="L24" s="15" cm="1">
        <f t="array" ref="L24">SUMPRODUCT((Data!$A$2:$A$60376=$A$3)*(Data!$G$2:$G$60376=$J$4)*(Data!$B$2:$B$60376=$A24)*(Data!$H$2:$H$60376=L$5)*(Data!$I$2:$I$60376))</f>
        <v>4</v>
      </c>
      <c r="M24" s="15" cm="1">
        <f t="array" ref="M24">SUMPRODUCT((Data!$A$2:$A$60376=$A$3)*(Data!$G$2:$G$60376=$J$4)*(Data!$B$2:$B$60376=$A24)*(Data!$H$2:$H$60376=M$5)*(Data!$I$2:$I$60376))</f>
        <v>0</v>
      </c>
      <c r="N24" s="15" cm="1">
        <f t="array" ref="N24">SUMPRODUCT((Data!$A$2:$A$60376=$A$3)*(Data!$G$2:$G$60376=$J$4)*(Data!$B$2:$B$60376=$A24)*(Data!$H$2:$H$60376=N$5)*(Data!$I$2:$I$60376))</f>
        <v>3</v>
      </c>
      <c r="O24" s="15" cm="1">
        <f t="array" ref="O24">SUMPRODUCT((Data!$A$2:$A$60376=$A$3)*(Data!$G$2:$G$60376=$J$4)*(Data!$B$2:$B$60376=$A24)*(Data!$H$2:$H$60376=O$5)*(Data!$I$2:$I$60376))</f>
        <v>0</v>
      </c>
      <c r="P24" s="16">
        <f t="shared" si="1"/>
        <v>35.61363636363636</v>
      </c>
      <c r="Q24" s="17"/>
      <c r="R24" s="15">
        <f t="shared" si="2"/>
        <v>1</v>
      </c>
      <c r="S24" s="15">
        <f t="shared" si="2"/>
        <v>15</v>
      </c>
      <c r="T24" s="15">
        <f t="shared" si="2"/>
        <v>5</v>
      </c>
      <c r="U24" s="15">
        <f t="shared" si="2"/>
        <v>15</v>
      </c>
      <c r="V24" s="15">
        <f t="shared" si="2"/>
        <v>3</v>
      </c>
      <c r="W24" s="15">
        <f t="shared" si="2"/>
        <v>0</v>
      </c>
      <c r="X24" s="16">
        <f t="shared" si="6"/>
        <v>41.320512820512825</v>
      </c>
      <c r="Y24" s="17"/>
      <c r="Z24" s="15" cm="1">
        <f t="array" ref="Z24">SUMPRODUCT((Data!$A$2:$A$60376=$A$3)*(Data!$G$2:$G$60376=$Z$4)*(Data!$B$2:$B$60376=$A24)*(Data!$H$2:$H$60376=Z$5)*(Data!$I$2:$I$60376))</f>
        <v>0</v>
      </c>
      <c r="AA24" s="15" cm="1">
        <f t="array" ref="AA24">SUMPRODUCT((Data!$A$2:$A$60376=$A$3)*(Data!$G$2:$G$60376=$Z$4)*(Data!$B$2:$B$60376=$A24)*(Data!$H$2:$H$60376=AA$5)*(Data!$I$2:$I$60376))</f>
        <v>0</v>
      </c>
      <c r="AB24" s="15" cm="1">
        <f t="array" ref="AB24">SUMPRODUCT((Data!$A$2:$A$60376=$A$3)*(Data!$G$2:$G$60376=$Z$4)*(Data!$B$2:$B$60376=$A24)*(Data!$H$2:$H$60376=AB$5)*(Data!$I$2:$I$60376))</f>
        <v>1</v>
      </c>
      <c r="AC24" s="15" cm="1">
        <f t="array" ref="AC24">SUMPRODUCT((Data!$A$2:$A$60376=$A$3)*(Data!$G$2:$G$60376=$Z$4)*(Data!$B$2:$B$60376=$A24)*(Data!$H$2:$H$60376=AC$5)*(Data!$I$2:$I$60376))</f>
        <v>0</v>
      </c>
      <c r="AD24" s="15" cm="1">
        <f t="array" ref="AD24">SUMPRODUCT((Data!$A$2:$A$60376=$A$3)*(Data!$G$2:$G$60376=$Z$4)*(Data!$B$2:$B$60376=$A24)*(Data!$H$2:$H$60376=AD$5)*(Data!$I$2:$I$60376))</f>
        <v>2</v>
      </c>
      <c r="AE24" s="15" cm="1">
        <f t="array" ref="AE24">SUMPRODUCT((Data!$A$2:$A$60376=$A$3)*(Data!$G$2:$G$60376=$Z$4)*(Data!$B$2:$B$60376=$A24)*(Data!$H$2:$H$60376=AE$5)*(Data!$I$2:$I$60376))</f>
        <v>0</v>
      </c>
      <c r="AF24" s="16">
        <f t="shared" si="3"/>
        <v>53.833333333333329</v>
      </c>
      <c r="AG24" s="17"/>
      <c r="AH24" s="15" cm="1">
        <f t="array" ref="AH24">SUMPRODUCT((Data!$A$2:$A$60376=$A$3)*(Data!$G$2:$G$60376=$AH$4)*(Data!$B$2:$B$60376=$A24)*(Data!$H$2:$H$60376=AH$5)*(Data!$I$2:$I$60376))</f>
        <v>0</v>
      </c>
      <c r="AI24" s="15" cm="1">
        <f t="array" ref="AI24">SUMPRODUCT((Data!$A$2:$A$60376=$A$3)*(Data!$G$2:$G$60376=$AH$4)*(Data!$B$2:$B$60376=$A24)*(Data!$H$2:$H$60376=AI$5)*(Data!$I$2:$I$60376))</f>
        <v>2</v>
      </c>
      <c r="AJ24" s="15" cm="1">
        <f t="array" ref="AJ24">SUMPRODUCT((Data!$A$2:$A$60376=$A$3)*(Data!$G$2:$G$60376=$AH$4)*(Data!$B$2:$B$60376=$A24)*(Data!$H$2:$H$60376=AJ$5)*(Data!$I$2:$I$60376))</f>
        <v>5</v>
      </c>
      <c r="AK24" s="15" cm="1">
        <f t="array" ref="AK24">SUMPRODUCT((Data!$A$2:$A$60376=$A$3)*(Data!$G$2:$G$60376=$AH$4)*(Data!$B$2:$B$60376=$A24)*(Data!$H$2:$H$60376=AK$5)*(Data!$I$2:$I$60376))</f>
        <v>1</v>
      </c>
      <c r="AL24" s="15" cm="1">
        <f t="array" ref="AL24">SUMPRODUCT((Data!$A$2:$A$60376=$A$3)*(Data!$G$2:$G$60376=$AH$4)*(Data!$B$2:$B$60376=$A24)*(Data!$H$2:$H$60376=AL$5)*(Data!$I$2:$I$60376))</f>
        <v>5</v>
      </c>
      <c r="AM24" s="15" cm="1">
        <f t="array" ref="AM24">SUMPRODUCT((Data!$A$2:$A$60376=$A$3)*(Data!$G$2:$G$60376=$AH$4)*(Data!$B$2:$B$60376=$A24)*(Data!$H$2:$H$60376=AM$5)*(Data!$I$2:$I$60376))</f>
        <v>0</v>
      </c>
      <c r="AN24" s="16">
        <f t="shared" si="4"/>
        <v>47.346153846153854</v>
      </c>
      <c r="AO24" s="17"/>
      <c r="AP24" s="15">
        <f t="shared" si="5"/>
        <v>1</v>
      </c>
      <c r="AQ24" s="15">
        <f t="shared" si="5"/>
        <v>17</v>
      </c>
      <c r="AR24" s="15">
        <f t="shared" si="5"/>
        <v>11</v>
      </c>
      <c r="AS24" s="15">
        <f t="shared" si="5"/>
        <v>16</v>
      </c>
      <c r="AT24" s="15">
        <f t="shared" si="5"/>
        <v>10</v>
      </c>
      <c r="AU24" s="15">
        <f t="shared" si="5"/>
        <v>0</v>
      </c>
      <c r="AV24" s="16">
        <f t="shared" si="7"/>
        <v>43.427272727272722</v>
      </c>
      <c r="AY24" s="17"/>
      <c r="AZ24" s="17"/>
    </row>
    <row r="25" spans="1:52" ht="15" customHeight="1" x14ac:dyDescent="0.3">
      <c r="A25" t="s">
        <v>12</v>
      </c>
      <c r="B25" s="15" cm="1">
        <f t="array" ref="B25">SUMPRODUCT((Data!$A$2:$A$60376=$A$3)*(Data!$G$2:$G$60376=$B$4)*(Data!$B$2:$B$60376=$A25)*(Data!$H$2:$H$60376=B$5)*(Data!$I$2:$I$60376))</f>
        <v>0</v>
      </c>
      <c r="C25" s="15" cm="1">
        <f t="array" ref="C25">SUMPRODUCT((Data!$A$2:$A$60376=$A$3)*(Data!$G$2:$G$60376=$B$4)*(Data!$B$2:$B$60376=$A25)*(Data!$H$2:$H$60376=C$5)*(Data!$I$2:$I$60376))</f>
        <v>3</v>
      </c>
      <c r="D25" s="15" cm="1">
        <f t="array" ref="D25">SUMPRODUCT((Data!$A$2:$A$60376=$A$3)*(Data!$G$2:$G$60376=$B$4)*(Data!$B$2:$B$60376=$A25)*(Data!$H$2:$H$60376=D$5)*(Data!$I$2:$I$60376))</f>
        <v>0</v>
      </c>
      <c r="E25" s="15" cm="1">
        <f t="array" ref="E25">SUMPRODUCT((Data!$A$2:$A$60376=$A$3)*(Data!$G$2:$G$60376=$B$4)*(Data!$B$2:$B$60376=$A25)*(Data!$H$2:$H$60376=E$5)*(Data!$I$2:$I$60376))</f>
        <v>9</v>
      </c>
      <c r="F25" s="15" cm="1">
        <f t="array" ref="F25">SUMPRODUCT((Data!$A$2:$A$60376=$A$3)*(Data!$G$2:$G$60376=$B$4)*(Data!$B$2:$B$60376=$A25)*(Data!$H$2:$H$60376=F$5)*(Data!$I$2:$I$60376))</f>
        <v>3</v>
      </c>
      <c r="G25" s="15" cm="1">
        <f t="array" ref="G25">SUMPRODUCT((Data!$A$2:$A$60376=$A$3)*(Data!$G$2:$G$60376=$B$4)*(Data!$B$2:$B$60376=$A25)*(Data!$H$2:$H$60376=G$5)*(Data!$I$2:$I$60376))</f>
        <v>0</v>
      </c>
      <c r="H25" s="16">
        <f t="shared" si="0"/>
        <v>48.4</v>
      </c>
      <c r="I25" s="17"/>
      <c r="J25" s="15" cm="1">
        <f t="array" ref="J25">SUMPRODUCT((Data!$A$2:$A$60376=$A$3)*(Data!$G$2:$G$60376=$J$4)*(Data!$B$2:$B$60376=$A25)*(Data!$H$2:$H$60376=J$5)*(Data!$I$2:$I$60376))</f>
        <v>0</v>
      </c>
      <c r="K25" s="15" cm="1">
        <f t="array" ref="K25">SUMPRODUCT((Data!$A$2:$A$60376=$A$3)*(Data!$G$2:$G$60376=$J$4)*(Data!$B$2:$B$60376=$A25)*(Data!$H$2:$H$60376=K$5)*(Data!$I$2:$I$60376))</f>
        <v>5</v>
      </c>
      <c r="L25" s="15" cm="1">
        <f t="array" ref="L25">SUMPRODUCT((Data!$A$2:$A$60376=$A$3)*(Data!$G$2:$G$60376=$J$4)*(Data!$B$2:$B$60376=$A25)*(Data!$H$2:$H$60376=L$5)*(Data!$I$2:$I$60376))</f>
        <v>6</v>
      </c>
      <c r="M25" s="15" cm="1">
        <f t="array" ref="M25">SUMPRODUCT((Data!$A$2:$A$60376=$A$3)*(Data!$G$2:$G$60376=$J$4)*(Data!$B$2:$B$60376=$A25)*(Data!$H$2:$H$60376=M$5)*(Data!$I$2:$I$60376))</f>
        <v>2</v>
      </c>
      <c r="N25" s="15" cm="1">
        <f t="array" ref="N25">SUMPRODUCT((Data!$A$2:$A$60376=$A$3)*(Data!$G$2:$G$60376=$J$4)*(Data!$B$2:$B$60376=$A25)*(Data!$H$2:$H$60376=N$5)*(Data!$I$2:$I$60376))</f>
        <v>1</v>
      </c>
      <c r="O25" s="15" cm="1">
        <f t="array" ref="O25">SUMPRODUCT((Data!$A$2:$A$60376=$A$3)*(Data!$G$2:$G$60376=$J$4)*(Data!$B$2:$B$60376=$A25)*(Data!$H$2:$H$60376=O$5)*(Data!$I$2:$I$60376))</f>
        <v>0</v>
      </c>
      <c r="P25" s="16">
        <f t="shared" si="1"/>
        <v>39.607142857142854</v>
      </c>
      <c r="Q25" s="17"/>
      <c r="R25" s="15">
        <f t="shared" si="2"/>
        <v>0</v>
      </c>
      <c r="S25" s="15">
        <f t="shared" si="2"/>
        <v>8</v>
      </c>
      <c r="T25" s="15">
        <f t="shared" si="2"/>
        <v>6</v>
      </c>
      <c r="U25" s="15">
        <f t="shared" si="2"/>
        <v>11</v>
      </c>
      <c r="V25" s="15">
        <f t="shared" si="2"/>
        <v>4</v>
      </c>
      <c r="W25" s="15">
        <f t="shared" si="2"/>
        <v>0</v>
      </c>
      <c r="X25" s="16">
        <f t="shared" si="6"/>
        <v>44.155172413793103</v>
      </c>
      <c r="Y25" s="17"/>
      <c r="Z25" s="15" cm="1">
        <f t="array" ref="Z25">SUMPRODUCT((Data!$A$2:$A$60376=$A$3)*(Data!$G$2:$G$60376=$Z$4)*(Data!$B$2:$B$60376=$A25)*(Data!$H$2:$H$60376=Z$5)*(Data!$I$2:$I$60376))</f>
        <v>0</v>
      </c>
      <c r="AA25" s="15" cm="1">
        <f t="array" ref="AA25">SUMPRODUCT((Data!$A$2:$A$60376=$A$3)*(Data!$G$2:$G$60376=$Z$4)*(Data!$B$2:$B$60376=$A25)*(Data!$H$2:$H$60376=AA$5)*(Data!$I$2:$I$60376))</f>
        <v>0</v>
      </c>
      <c r="AB25" s="15" cm="1">
        <f t="array" ref="AB25">SUMPRODUCT((Data!$A$2:$A$60376=$A$3)*(Data!$G$2:$G$60376=$Z$4)*(Data!$B$2:$B$60376=$A25)*(Data!$H$2:$H$60376=AB$5)*(Data!$I$2:$I$60376))</f>
        <v>0</v>
      </c>
      <c r="AC25" s="15" cm="1">
        <f t="array" ref="AC25">SUMPRODUCT((Data!$A$2:$A$60376=$A$3)*(Data!$G$2:$G$60376=$Z$4)*(Data!$B$2:$B$60376=$A25)*(Data!$H$2:$H$60376=AC$5)*(Data!$I$2:$I$60376))</f>
        <v>0</v>
      </c>
      <c r="AD25" s="15" cm="1">
        <f t="array" ref="AD25">SUMPRODUCT((Data!$A$2:$A$60376=$A$3)*(Data!$G$2:$G$60376=$Z$4)*(Data!$B$2:$B$60376=$A25)*(Data!$H$2:$H$60376=AD$5)*(Data!$I$2:$I$60376))</f>
        <v>0</v>
      </c>
      <c r="AE25" s="15" cm="1">
        <f t="array" ref="AE25">SUMPRODUCT((Data!$A$2:$A$60376=$A$3)*(Data!$G$2:$G$60376=$Z$4)*(Data!$B$2:$B$60376=$A25)*(Data!$H$2:$H$60376=AE$5)*(Data!$I$2:$I$60376))</f>
        <v>0</v>
      </c>
      <c r="AF25" s="16" t="str">
        <f t="shared" si="3"/>
        <v>-</v>
      </c>
      <c r="AG25" s="17"/>
      <c r="AH25" s="15" cm="1">
        <f t="array" ref="AH25">SUMPRODUCT((Data!$A$2:$A$60376=$A$3)*(Data!$G$2:$G$60376=$AH$4)*(Data!$B$2:$B$60376=$A25)*(Data!$H$2:$H$60376=AH$5)*(Data!$I$2:$I$60376))</f>
        <v>0</v>
      </c>
      <c r="AI25" s="15" cm="1">
        <f t="array" ref="AI25">SUMPRODUCT((Data!$A$2:$A$60376=$A$3)*(Data!$G$2:$G$60376=$AH$4)*(Data!$B$2:$B$60376=$A25)*(Data!$H$2:$H$60376=AI$5)*(Data!$I$2:$I$60376))</f>
        <v>4</v>
      </c>
      <c r="AJ25" s="15" cm="1">
        <f t="array" ref="AJ25">SUMPRODUCT((Data!$A$2:$A$60376=$A$3)*(Data!$G$2:$G$60376=$AH$4)*(Data!$B$2:$B$60376=$A25)*(Data!$H$2:$H$60376=AJ$5)*(Data!$I$2:$I$60376))</f>
        <v>3</v>
      </c>
      <c r="AK25" s="15" cm="1">
        <f t="array" ref="AK25">SUMPRODUCT((Data!$A$2:$A$60376=$A$3)*(Data!$G$2:$G$60376=$AH$4)*(Data!$B$2:$B$60376=$A25)*(Data!$H$2:$H$60376=AK$5)*(Data!$I$2:$I$60376))</f>
        <v>5</v>
      </c>
      <c r="AL25" s="15" cm="1">
        <f t="array" ref="AL25">SUMPRODUCT((Data!$A$2:$A$60376=$A$3)*(Data!$G$2:$G$60376=$AH$4)*(Data!$B$2:$B$60376=$A25)*(Data!$H$2:$H$60376=AL$5)*(Data!$I$2:$I$60376))</f>
        <v>8</v>
      </c>
      <c r="AM25" s="15" cm="1">
        <f t="array" ref="AM25">SUMPRODUCT((Data!$A$2:$A$60376=$A$3)*(Data!$G$2:$G$60376=$AH$4)*(Data!$B$2:$B$60376=$A25)*(Data!$H$2:$H$60376=AM$5)*(Data!$I$2:$I$60376))</f>
        <v>0</v>
      </c>
      <c r="AN25" s="16">
        <f t="shared" si="4"/>
        <v>48.900000000000006</v>
      </c>
      <c r="AO25" s="17"/>
      <c r="AP25" s="15">
        <f t="shared" si="5"/>
        <v>0</v>
      </c>
      <c r="AQ25" s="15">
        <f t="shared" si="5"/>
        <v>12</v>
      </c>
      <c r="AR25" s="15">
        <f t="shared" si="5"/>
        <v>9</v>
      </c>
      <c r="AS25" s="15">
        <f t="shared" si="5"/>
        <v>16</v>
      </c>
      <c r="AT25" s="15">
        <f t="shared" si="5"/>
        <v>12</v>
      </c>
      <c r="AU25" s="15">
        <f t="shared" si="5"/>
        <v>0</v>
      </c>
      <c r="AV25" s="16">
        <f t="shared" si="7"/>
        <v>46.091836734693878</v>
      </c>
      <c r="AY25" s="17"/>
      <c r="AZ25" s="17"/>
    </row>
    <row r="26" spans="1:52" ht="15" customHeight="1" x14ac:dyDescent="0.3">
      <c r="A26" t="s">
        <v>13</v>
      </c>
      <c r="B26" s="15" cm="1">
        <f t="array" ref="B26">SUMPRODUCT((Data!$A$2:$A$60376=$A$3)*(Data!$G$2:$G$60376=$B$4)*(Data!$B$2:$B$60376=$A26)*(Data!$H$2:$H$60376=B$5)*(Data!$I$2:$I$60376))</f>
        <v>1</v>
      </c>
      <c r="C26" s="15" cm="1">
        <f t="array" ref="C26">SUMPRODUCT((Data!$A$2:$A$60376=$A$3)*(Data!$G$2:$G$60376=$B$4)*(Data!$B$2:$B$60376=$A26)*(Data!$H$2:$H$60376=C$5)*(Data!$I$2:$I$60376))</f>
        <v>5</v>
      </c>
      <c r="D26" s="15" cm="1">
        <f t="array" ref="D26">SUMPRODUCT((Data!$A$2:$A$60376=$A$3)*(Data!$G$2:$G$60376=$B$4)*(Data!$B$2:$B$60376=$A26)*(Data!$H$2:$H$60376=D$5)*(Data!$I$2:$I$60376))</f>
        <v>6</v>
      </c>
      <c r="E26" s="15" cm="1">
        <f t="array" ref="E26">SUMPRODUCT((Data!$A$2:$A$60376=$A$3)*(Data!$G$2:$G$60376=$B$4)*(Data!$B$2:$B$60376=$A26)*(Data!$H$2:$H$60376=E$5)*(Data!$I$2:$I$60376))</f>
        <v>25</v>
      </c>
      <c r="F26" s="15" cm="1">
        <f t="array" ref="F26">SUMPRODUCT((Data!$A$2:$A$60376=$A$3)*(Data!$G$2:$G$60376=$B$4)*(Data!$B$2:$B$60376=$A26)*(Data!$H$2:$H$60376=F$5)*(Data!$I$2:$I$60376))</f>
        <v>9</v>
      </c>
      <c r="G26" s="15" cm="1">
        <f t="array" ref="G26">SUMPRODUCT((Data!$A$2:$A$60376=$A$3)*(Data!$G$2:$G$60376=$B$4)*(Data!$B$2:$B$60376=$A26)*(Data!$H$2:$H$60376=G$5)*(Data!$I$2:$I$60376))</f>
        <v>0</v>
      </c>
      <c r="H26" s="16">
        <f t="shared" si="0"/>
        <v>48.260869565217391</v>
      </c>
      <c r="I26" s="17"/>
      <c r="J26" s="15" cm="1">
        <f t="array" ref="J26">SUMPRODUCT((Data!$A$2:$A$60376=$A$3)*(Data!$G$2:$G$60376=$J$4)*(Data!$B$2:$B$60376=$A26)*(Data!$H$2:$H$60376=J$5)*(Data!$I$2:$I$60376))</f>
        <v>7</v>
      </c>
      <c r="K26" s="15" cm="1">
        <f t="array" ref="K26">SUMPRODUCT((Data!$A$2:$A$60376=$A$3)*(Data!$G$2:$G$60376=$J$4)*(Data!$B$2:$B$60376=$A26)*(Data!$H$2:$H$60376=K$5)*(Data!$I$2:$I$60376))</f>
        <v>23</v>
      </c>
      <c r="L26" s="15" cm="1">
        <f t="array" ref="L26">SUMPRODUCT((Data!$A$2:$A$60376=$A$3)*(Data!$G$2:$G$60376=$J$4)*(Data!$B$2:$B$60376=$A26)*(Data!$H$2:$H$60376=L$5)*(Data!$I$2:$I$60376))</f>
        <v>16</v>
      </c>
      <c r="M26" s="15" cm="1">
        <f t="array" ref="M26">SUMPRODUCT((Data!$A$2:$A$60376=$A$3)*(Data!$G$2:$G$60376=$J$4)*(Data!$B$2:$B$60376=$A26)*(Data!$H$2:$H$60376=M$5)*(Data!$I$2:$I$60376))</f>
        <v>7</v>
      </c>
      <c r="N26" s="15" cm="1">
        <f t="array" ref="N26">SUMPRODUCT((Data!$A$2:$A$60376=$A$3)*(Data!$G$2:$G$60376=$J$4)*(Data!$B$2:$B$60376=$A26)*(Data!$H$2:$H$60376=N$5)*(Data!$I$2:$I$60376))</f>
        <v>9</v>
      </c>
      <c r="O26" s="15" cm="1">
        <f t="array" ref="O26">SUMPRODUCT((Data!$A$2:$A$60376=$A$3)*(Data!$G$2:$G$60376=$J$4)*(Data!$B$2:$B$60376=$A26)*(Data!$H$2:$H$60376=O$5)*(Data!$I$2:$I$60376))</f>
        <v>0</v>
      </c>
      <c r="P26" s="16">
        <f t="shared" si="1"/>
        <v>38.322580645161288</v>
      </c>
      <c r="Q26" s="17"/>
      <c r="R26" s="15">
        <f t="shared" si="2"/>
        <v>8</v>
      </c>
      <c r="S26" s="15">
        <f t="shared" si="2"/>
        <v>28</v>
      </c>
      <c r="T26" s="15">
        <f t="shared" si="2"/>
        <v>22</v>
      </c>
      <c r="U26" s="15">
        <f t="shared" si="2"/>
        <v>32</v>
      </c>
      <c r="V26" s="15">
        <f t="shared" si="2"/>
        <v>18</v>
      </c>
      <c r="W26" s="15">
        <f t="shared" si="2"/>
        <v>0</v>
      </c>
      <c r="X26" s="16">
        <f t="shared" si="6"/>
        <v>42.555555555555557</v>
      </c>
      <c r="Y26" s="17"/>
      <c r="Z26" s="15" cm="1">
        <f t="array" ref="Z26">SUMPRODUCT((Data!$A$2:$A$60376=$A$3)*(Data!$G$2:$G$60376=$Z$4)*(Data!$B$2:$B$60376=$A26)*(Data!$H$2:$H$60376=Z$5)*(Data!$I$2:$I$60376))</f>
        <v>0</v>
      </c>
      <c r="AA26" s="15" cm="1">
        <f t="array" ref="AA26">SUMPRODUCT((Data!$A$2:$A$60376=$A$3)*(Data!$G$2:$G$60376=$Z$4)*(Data!$B$2:$B$60376=$A26)*(Data!$H$2:$H$60376=AA$5)*(Data!$I$2:$I$60376))</f>
        <v>0</v>
      </c>
      <c r="AB26" s="15" cm="1">
        <f t="array" ref="AB26">SUMPRODUCT((Data!$A$2:$A$60376=$A$3)*(Data!$G$2:$G$60376=$Z$4)*(Data!$B$2:$B$60376=$A26)*(Data!$H$2:$H$60376=AB$5)*(Data!$I$2:$I$60376))</f>
        <v>0</v>
      </c>
      <c r="AC26" s="15" cm="1">
        <f t="array" ref="AC26">SUMPRODUCT((Data!$A$2:$A$60376=$A$3)*(Data!$G$2:$G$60376=$Z$4)*(Data!$B$2:$B$60376=$A26)*(Data!$H$2:$H$60376=AC$5)*(Data!$I$2:$I$60376))</f>
        <v>1</v>
      </c>
      <c r="AD26" s="15" cm="1">
        <f t="array" ref="AD26">SUMPRODUCT((Data!$A$2:$A$60376=$A$3)*(Data!$G$2:$G$60376=$Z$4)*(Data!$B$2:$B$60376=$A26)*(Data!$H$2:$H$60376=AD$5)*(Data!$I$2:$I$60376))</f>
        <v>1</v>
      </c>
      <c r="AE26" s="15" cm="1">
        <f t="array" ref="AE26">SUMPRODUCT((Data!$A$2:$A$60376=$A$3)*(Data!$G$2:$G$60376=$Z$4)*(Data!$B$2:$B$60376=$A26)*(Data!$H$2:$H$60376=AE$5)*(Data!$I$2:$I$60376))</f>
        <v>0</v>
      </c>
      <c r="AF26" s="16">
        <f t="shared" si="3"/>
        <v>55.5</v>
      </c>
      <c r="AG26" s="17"/>
      <c r="AH26" s="15" cm="1">
        <f t="array" ref="AH26">SUMPRODUCT((Data!$A$2:$A$60376=$A$3)*(Data!$G$2:$G$60376=$AH$4)*(Data!$B$2:$B$60376=$A26)*(Data!$H$2:$H$60376=AH$5)*(Data!$I$2:$I$60376))</f>
        <v>2</v>
      </c>
      <c r="AI26" s="15" cm="1">
        <f t="array" ref="AI26">SUMPRODUCT((Data!$A$2:$A$60376=$A$3)*(Data!$G$2:$G$60376=$AH$4)*(Data!$B$2:$B$60376=$A26)*(Data!$H$2:$H$60376=AI$5)*(Data!$I$2:$I$60376))</f>
        <v>6</v>
      </c>
      <c r="AJ26" s="15" cm="1">
        <f t="array" ref="AJ26">SUMPRODUCT((Data!$A$2:$A$60376=$A$3)*(Data!$G$2:$G$60376=$AH$4)*(Data!$B$2:$B$60376=$A26)*(Data!$H$2:$H$60376=AJ$5)*(Data!$I$2:$I$60376))</f>
        <v>13</v>
      </c>
      <c r="AK26" s="15" cm="1">
        <f t="array" ref="AK26">SUMPRODUCT((Data!$A$2:$A$60376=$A$3)*(Data!$G$2:$G$60376=$AH$4)*(Data!$B$2:$B$60376=$A26)*(Data!$H$2:$H$60376=AK$5)*(Data!$I$2:$I$60376))</f>
        <v>7</v>
      </c>
      <c r="AL26" s="15" cm="1">
        <f t="array" ref="AL26">SUMPRODUCT((Data!$A$2:$A$60376=$A$3)*(Data!$G$2:$G$60376=$AH$4)*(Data!$B$2:$B$60376=$A26)*(Data!$H$2:$H$60376=AL$5)*(Data!$I$2:$I$60376))</f>
        <v>16</v>
      </c>
      <c r="AM26" s="15" cm="1">
        <f t="array" ref="AM26">SUMPRODUCT((Data!$A$2:$A$60376=$A$3)*(Data!$G$2:$G$60376=$AH$4)*(Data!$B$2:$B$60376=$A26)*(Data!$H$2:$H$60376=AM$5)*(Data!$I$2:$I$60376))</f>
        <v>0</v>
      </c>
      <c r="AN26" s="16">
        <f t="shared" si="4"/>
        <v>47</v>
      </c>
      <c r="AO26" s="17"/>
      <c r="AP26" s="15">
        <f t="shared" si="5"/>
        <v>10</v>
      </c>
      <c r="AQ26" s="15">
        <f t="shared" si="5"/>
        <v>34</v>
      </c>
      <c r="AR26" s="15">
        <f t="shared" si="5"/>
        <v>35</v>
      </c>
      <c r="AS26" s="15">
        <f t="shared" si="5"/>
        <v>40</v>
      </c>
      <c r="AT26" s="15">
        <f t="shared" si="5"/>
        <v>35</v>
      </c>
      <c r="AU26" s="15">
        <f t="shared" si="5"/>
        <v>0</v>
      </c>
      <c r="AV26" s="16">
        <f t="shared" si="7"/>
        <v>43.993506493506494</v>
      </c>
      <c r="AY26" s="17"/>
      <c r="AZ26" s="17"/>
    </row>
    <row r="27" spans="1:52" ht="15" customHeight="1" x14ac:dyDescent="0.3">
      <c r="A27" t="s">
        <v>14</v>
      </c>
      <c r="B27" s="15" cm="1">
        <f t="array" ref="B27">SUMPRODUCT((Data!$A$2:$A$60376=$A$3)*(Data!$G$2:$G$60376=$B$4)*(Data!$B$2:$B$60376=$A27)*(Data!$H$2:$H$60376=B$5)*(Data!$I$2:$I$60376))</f>
        <v>0</v>
      </c>
      <c r="C27" s="15" cm="1">
        <f t="array" ref="C27">SUMPRODUCT((Data!$A$2:$A$60376=$A$3)*(Data!$G$2:$G$60376=$B$4)*(Data!$B$2:$B$60376=$A27)*(Data!$H$2:$H$60376=C$5)*(Data!$I$2:$I$60376))</f>
        <v>1</v>
      </c>
      <c r="D27" s="15" cm="1">
        <f t="array" ref="D27">SUMPRODUCT((Data!$A$2:$A$60376=$A$3)*(Data!$G$2:$G$60376=$B$4)*(Data!$B$2:$B$60376=$A27)*(Data!$H$2:$H$60376=D$5)*(Data!$I$2:$I$60376))</f>
        <v>3</v>
      </c>
      <c r="E27" s="15" cm="1">
        <f t="array" ref="E27">SUMPRODUCT((Data!$A$2:$A$60376=$A$3)*(Data!$G$2:$G$60376=$B$4)*(Data!$B$2:$B$60376=$A27)*(Data!$H$2:$H$60376=E$5)*(Data!$I$2:$I$60376))</f>
        <v>2</v>
      </c>
      <c r="F27" s="15" cm="1">
        <f t="array" ref="F27">SUMPRODUCT((Data!$A$2:$A$60376=$A$3)*(Data!$G$2:$G$60376=$B$4)*(Data!$B$2:$B$60376=$A27)*(Data!$H$2:$H$60376=F$5)*(Data!$I$2:$I$60376))</f>
        <v>2</v>
      </c>
      <c r="G27" s="15" cm="1">
        <f t="array" ref="G27">SUMPRODUCT((Data!$A$2:$A$60376=$A$3)*(Data!$G$2:$G$60376=$B$4)*(Data!$B$2:$B$60376=$A27)*(Data!$H$2:$H$60376=G$5)*(Data!$I$2:$I$60376))</f>
        <v>0</v>
      </c>
      <c r="H27" s="16">
        <f t="shared" si="0"/>
        <v>46.6875</v>
      </c>
      <c r="I27" s="17"/>
      <c r="J27" s="15" cm="1">
        <f t="array" ref="J27">SUMPRODUCT((Data!$A$2:$A$60376=$A$3)*(Data!$G$2:$G$60376=$J$4)*(Data!$B$2:$B$60376=$A27)*(Data!$H$2:$H$60376=J$5)*(Data!$I$2:$I$60376))</f>
        <v>2</v>
      </c>
      <c r="K27" s="15" cm="1">
        <f t="array" ref="K27">SUMPRODUCT((Data!$A$2:$A$60376=$A$3)*(Data!$G$2:$G$60376=$J$4)*(Data!$B$2:$B$60376=$A27)*(Data!$H$2:$H$60376=K$5)*(Data!$I$2:$I$60376))</f>
        <v>3</v>
      </c>
      <c r="L27" s="15" cm="1">
        <f t="array" ref="L27">SUMPRODUCT((Data!$A$2:$A$60376=$A$3)*(Data!$G$2:$G$60376=$J$4)*(Data!$B$2:$B$60376=$A27)*(Data!$H$2:$H$60376=L$5)*(Data!$I$2:$I$60376))</f>
        <v>7</v>
      </c>
      <c r="M27" s="15" cm="1">
        <f t="array" ref="M27">SUMPRODUCT((Data!$A$2:$A$60376=$A$3)*(Data!$G$2:$G$60376=$J$4)*(Data!$B$2:$B$60376=$A27)*(Data!$H$2:$H$60376=M$5)*(Data!$I$2:$I$60376))</f>
        <v>4</v>
      </c>
      <c r="N27" s="15" cm="1">
        <f t="array" ref="N27">SUMPRODUCT((Data!$A$2:$A$60376=$A$3)*(Data!$G$2:$G$60376=$J$4)*(Data!$B$2:$B$60376=$A27)*(Data!$H$2:$H$60376=N$5)*(Data!$I$2:$I$60376))</f>
        <v>5</v>
      </c>
      <c r="O27" s="15" cm="1">
        <f t="array" ref="O27">SUMPRODUCT((Data!$A$2:$A$60376=$A$3)*(Data!$G$2:$G$60376=$J$4)*(Data!$B$2:$B$60376=$A27)*(Data!$H$2:$H$60376=O$5)*(Data!$I$2:$I$60376))</f>
        <v>0</v>
      </c>
      <c r="P27" s="16">
        <f t="shared" si="1"/>
        <v>43.714285714285715</v>
      </c>
      <c r="Q27" s="17"/>
      <c r="R27" s="15">
        <f t="shared" si="2"/>
        <v>2</v>
      </c>
      <c r="S27" s="15">
        <f t="shared" si="2"/>
        <v>4</v>
      </c>
      <c r="T27" s="15">
        <f t="shared" si="2"/>
        <v>10</v>
      </c>
      <c r="U27" s="15">
        <f t="shared" si="2"/>
        <v>6</v>
      </c>
      <c r="V27" s="15">
        <f t="shared" si="2"/>
        <v>7</v>
      </c>
      <c r="W27" s="15">
        <f t="shared" si="2"/>
        <v>0</v>
      </c>
      <c r="X27" s="16">
        <f t="shared" si="6"/>
        <v>44.534482758620697</v>
      </c>
      <c r="Y27" s="17"/>
      <c r="Z27" s="15" cm="1">
        <f t="array" ref="Z27">SUMPRODUCT((Data!$A$2:$A$60376=$A$3)*(Data!$G$2:$G$60376=$Z$4)*(Data!$B$2:$B$60376=$A27)*(Data!$H$2:$H$60376=Z$5)*(Data!$I$2:$I$60376))</f>
        <v>0</v>
      </c>
      <c r="AA27" s="15" cm="1">
        <f t="array" ref="AA27">SUMPRODUCT((Data!$A$2:$A$60376=$A$3)*(Data!$G$2:$G$60376=$Z$4)*(Data!$B$2:$B$60376=$A27)*(Data!$H$2:$H$60376=AA$5)*(Data!$I$2:$I$60376))</f>
        <v>0</v>
      </c>
      <c r="AB27" s="15" cm="1">
        <f t="array" ref="AB27">SUMPRODUCT((Data!$A$2:$A$60376=$A$3)*(Data!$G$2:$G$60376=$Z$4)*(Data!$B$2:$B$60376=$A27)*(Data!$H$2:$H$60376=AB$5)*(Data!$I$2:$I$60376))</f>
        <v>0</v>
      </c>
      <c r="AC27" s="15" cm="1">
        <f t="array" ref="AC27">SUMPRODUCT((Data!$A$2:$A$60376=$A$3)*(Data!$G$2:$G$60376=$Z$4)*(Data!$B$2:$B$60376=$A27)*(Data!$H$2:$H$60376=AC$5)*(Data!$I$2:$I$60376))</f>
        <v>0</v>
      </c>
      <c r="AD27" s="15" cm="1">
        <f t="array" ref="AD27">SUMPRODUCT((Data!$A$2:$A$60376=$A$3)*(Data!$G$2:$G$60376=$Z$4)*(Data!$B$2:$B$60376=$A27)*(Data!$H$2:$H$60376=AD$5)*(Data!$I$2:$I$60376))</f>
        <v>1</v>
      </c>
      <c r="AE27" s="15" cm="1">
        <f t="array" ref="AE27">SUMPRODUCT((Data!$A$2:$A$60376=$A$3)*(Data!$G$2:$G$60376=$Z$4)*(Data!$B$2:$B$60376=$A27)*(Data!$H$2:$H$60376=AE$5)*(Data!$I$2:$I$60376))</f>
        <v>0</v>
      </c>
      <c r="AF27" s="16">
        <f t="shared" si="3"/>
        <v>60.5</v>
      </c>
      <c r="AG27" s="17"/>
      <c r="AH27" s="15" cm="1">
        <f t="array" ref="AH27">SUMPRODUCT((Data!$A$2:$A$60376=$A$3)*(Data!$G$2:$G$60376=$AH$4)*(Data!$B$2:$B$60376=$A27)*(Data!$H$2:$H$60376=AH$5)*(Data!$I$2:$I$60376))</f>
        <v>1</v>
      </c>
      <c r="AI27" s="15" cm="1">
        <f t="array" ref="AI27">SUMPRODUCT((Data!$A$2:$A$60376=$A$3)*(Data!$G$2:$G$60376=$AH$4)*(Data!$B$2:$B$60376=$A27)*(Data!$H$2:$H$60376=AI$5)*(Data!$I$2:$I$60376))</f>
        <v>2</v>
      </c>
      <c r="AJ27" s="15" cm="1">
        <f t="array" ref="AJ27">SUMPRODUCT((Data!$A$2:$A$60376=$A$3)*(Data!$G$2:$G$60376=$AH$4)*(Data!$B$2:$B$60376=$A27)*(Data!$H$2:$H$60376=AJ$5)*(Data!$I$2:$I$60376))</f>
        <v>1</v>
      </c>
      <c r="AK27" s="15" cm="1">
        <f t="array" ref="AK27">SUMPRODUCT((Data!$A$2:$A$60376=$A$3)*(Data!$G$2:$G$60376=$AH$4)*(Data!$B$2:$B$60376=$A27)*(Data!$H$2:$H$60376=AK$5)*(Data!$I$2:$I$60376))</f>
        <v>1</v>
      </c>
      <c r="AL27" s="15" cm="1">
        <f t="array" ref="AL27">SUMPRODUCT((Data!$A$2:$A$60376=$A$3)*(Data!$G$2:$G$60376=$AH$4)*(Data!$B$2:$B$60376=$A27)*(Data!$H$2:$H$60376=AL$5)*(Data!$I$2:$I$60376))</f>
        <v>3</v>
      </c>
      <c r="AM27" s="15" cm="1">
        <f t="array" ref="AM27">SUMPRODUCT((Data!$A$2:$A$60376=$A$3)*(Data!$G$2:$G$60376=$AH$4)*(Data!$B$2:$B$60376=$A27)*(Data!$H$2:$H$60376=AM$5)*(Data!$I$2:$I$60376))</f>
        <v>0</v>
      </c>
      <c r="AN27" s="16">
        <f t="shared" si="4"/>
        <v>44.0625</v>
      </c>
      <c r="AO27" s="17"/>
      <c r="AP27" s="15">
        <f t="shared" si="5"/>
        <v>3</v>
      </c>
      <c r="AQ27" s="15">
        <f t="shared" si="5"/>
        <v>6</v>
      </c>
      <c r="AR27" s="15">
        <f t="shared" si="5"/>
        <v>11</v>
      </c>
      <c r="AS27" s="15">
        <f t="shared" si="5"/>
        <v>7</v>
      </c>
      <c r="AT27" s="15">
        <f t="shared" si="5"/>
        <v>11</v>
      </c>
      <c r="AU27" s="15">
        <f t="shared" si="5"/>
        <v>0</v>
      </c>
      <c r="AV27" s="16">
        <f t="shared" si="7"/>
        <v>44.85526315789474</v>
      </c>
      <c r="AY27" s="17"/>
      <c r="AZ27" s="17"/>
    </row>
    <row r="28" spans="1:52" ht="15" customHeight="1" x14ac:dyDescent="0.3">
      <c r="A28" t="s">
        <v>15</v>
      </c>
      <c r="B28" s="15" cm="1">
        <f t="array" ref="B28">SUMPRODUCT((Data!$A$2:$A$60376=$A$3)*(Data!$G$2:$G$60376=$B$4)*(Data!$B$2:$B$60376=$A28)*(Data!$H$2:$H$60376=B$5)*(Data!$I$2:$I$60376))</f>
        <v>2</v>
      </c>
      <c r="C28" s="15" cm="1">
        <f t="array" ref="C28">SUMPRODUCT((Data!$A$2:$A$60376=$A$3)*(Data!$G$2:$G$60376=$B$4)*(Data!$B$2:$B$60376=$A28)*(Data!$H$2:$H$60376=C$5)*(Data!$I$2:$I$60376))</f>
        <v>29</v>
      </c>
      <c r="D28" s="15" cm="1">
        <f t="array" ref="D28">SUMPRODUCT((Data!$A$2:$A$60376=$A$3)*(Data!$G$2:$G$60376=$B$4)*(Data!$B$2:$B$60376=$A28)*(Data!$H$2:$H$60376=D$5)*(Data!$I$2:$I$60376))</f>
        <v>53</v>
      </c>
      <c r="E28" s="15" cm="1">
        <f t="array" ref="E28">SUMPRODUCT((Data!$A$2:$A$60376=$A$3)*(Data!$G$2:$G$60376=$B$4)*(Data!$B$2:$B$60376=$A28)*(Data!$H$2:$H$60376=E$5)*(Data!$I$2:$I$60376))</f>
        <v>104</v>
      </c>
      <c r="F28" s="15" cm="1">
        <f t="array" ref="F28">SUMPRODUCT((Data!$A$2:$A$60376=$A$3)*(Data!$G$2:$G$60376=$B$4)*(Data!$B$2:$B$60376=$A28)*(Data!$H$2:$H$60376=F$5)*(Data!$I$2:$I$60376))</f>
        <v>33</v>
      </c>
      <c r="G28" s="15" cm="1">
        <f t="array" ref="G28">SUMPRODUCT((Data!$A$2:$A$60376=$A$3)*(Data!$G$2:$G$60376=$B$4)*(Data!$B$2:$B$60376=$A28)*(Data!$H$2:$H$60376=G$5)*(Data!$I$2:$I$60376))</f>
        <v>0</v>
      </c>
      <c r="H28" s="16">
        <f t="shared" si="0"/>
        <v>46.628959276018101</v>
      </c>
      <c r="I28" s="17"/>
      <c r="J28" s="15" cm="1">
        <f t="array" ref="J28">SUMPRODUCT((Data!$A$2:$A$60376=$A$3)*(Data!$G$2:$G$60376=$J$4)*(Data!$B$2:$B$60376=$A28)*(Data!$H$2:$H$60376=J$5)*(Data!$I$2:$I$60376))</f>
        <v>0</v>
      </c>
      <c r="K28" s="15" cm="1">
        <f t="array" ref="K28">SUMPRODUCT((Data!$A$2:$A$60376=$A$3)*(Data!$G$2:$G$60376=$J$4)*(Data!$B$2:$B$60376=$A28)*(Data!$H$2:$H$60376=K$5)*(Data!$I$2:$I$60376))</f>
        <v>0</v>
      </c>
      <c r="L28" s="15" cm="1">
        <f t="array" ref="L28">SUMPRODUCT((Data!$A$2:$A$60376=$A$3)*(Data!$G$2:$G$60376=$J$4)*(Data!$B$2:$B$60376=$A28)*(Data!$H$2:$H$60376=L$5)*(Data!$I$2:$I$60376))</f>
        <v>0</v>
      </c>
      <c r="M28" s="15" cm="1">
        <f t="array" ref="M28">SUMPRODUCT((Data!$A$2:$A$60376=$A$3)*(Data!$G$2:$G$60376=$J$4)*(Data!$B$2:$B$60376=$A28)*(Data!$H$2:$H$60376=M$5)*(Data!$I$2:$I$60376))</f>
        <v>0</v>
      </c>
      <c r="N28" s="15" cm="1">
        <f t="array" ref="N28">SUMPRODUCT((Data!$A$2:$A$60376=$A$3)*(Data!$G$2:$G$60376=$J$4)*(Data!$B$2:$B$60376=$A28)*(Data!$H$2:$H$60376=N$5)*(Data!$I$2:$I$60376))</f>
        <v>0</v>
      </c>
      <c r="O28" s="15" cm="1">
        <f t="array" ref="O28">SUMPRODUCT((Data!$A$2:$A$60376=$A$3)*(Data!$G$2:$G$60376=$J$4)*(Data!$B$2:$B$60376=$A28)*(Data!$H$2:$H$60376=O$5)*(Data!$I$2:$I$60376))</f>
        <v>0</v>
      </c>
      <c r="P28" s="16" t="str">
        <f t="shared" si="1"/>
        <v>-</v>
      </c>
      <c r="Q28" s="17"/>
      <c r="R28" s="15">
        <f t="shared" si="2"/>
        <v>2</v>
      </c>
      <c r="S28" s="15">
        <f t="shared" si="2"/>
        <v>29</v>
      </c>
      <c r="T28" s="15">
        <f t="shared" si="2"/>
        <v>53</v>
      </c>
      <c r="U28" s="15">
        <f t="shared" si="2"/>
        <v>104</v>
      </c>
      <c r="V28" s="15">
        <f t="shared" si="2"/>
        <v>33</v>
      </c>
      <c r="W28" s="15">
        <f t="shared" si="2"/>
        <v>0</v>
      </c>
      <c r="X28" s="16">
        <f t="shared" si="6"/>
        <v>46.628959276018101</v>
      </c>
      <c r="Y28" s="17"/>
      <c r="Z28" s="15" cm="1">
        <f t="array" ref="Z28">SUMPRODUCT((Data!$A$2:$A$60376=$A$3)*(Data!$G$2:$G$60376=$Z$4)*(Data!$B$2:$B$60376=$A28)*(Data!$H$2:$H$60376=Z$5)*(Data!$I$2:$I$60376))</f>
        <v>0</v>
      </c>
      <c r="AA28" s="15" cm="1">
        <f t="array" ref="AA28">SUMPRODUCT((Data!$A$2:$A$60376=$A$3)*(Data!$G$2:$G$60376=$Z$4)*(Data!$B$2:$B$60376=$A28)*(Data!$H$2:$H$60376=AA$5)*(Data!$I$2:$I$60376))</f>
        <v>5</v>
      </c>
      <c r="AB28" s="15" cm="1">
        <f t="array" ref="AB28">SUMPRODUCT((Data!$A$2:$A$60376=$A$3)*(Data!$G$2:$G$60376=$Z$4)*(Data!$B$2:$B$60376=$A28)*(Data!$H$2:$H$60376=AB$5)*(Data!$I$2:$I$60376))</f>
        <v>0</v>
      </c>
      <c r="AC28" s="15" cm="1">
        <f t="array" ref="AC28">SUMPRODUCT((Data!$A$2:$A$60376=$A$3)*(Data!$G$2:$G$60376=$Z$4)*(Data!$B$2:$B$60376=$A28)*(Data!$H$2:$H$60376=AC$5)*(Data!$I$2:$I$60376))</f>
        <v>1</v>
      </c>
      <c r="AD28" s="15" cm="1">
        <f t="array" ref="AD28">SUMPRODUCT((Data!$A$2:$A$60376=$A$3)*(Data!$G$2:$G$60376=$Z$4)*(Data!$B$2:$B$60376=$A28)*(Data!$H$2:$H$60376=AD$5)*(Data!$I$2:$I$60376))</f>
        <v>1</v>
      </c>
      <c r="AE28" s="15" cm="1">
        <f t="array" ref="AE28">SUMPRODUCT((Data!$A$2:$A$60376=$A$3)*(Data!$G$2:$G$60376=$Z$4)*(Data!$B$2:$B$60376=$A28)*(Data!$H$2:$H$60376=AE$5)*(Data!$I$2:$I$60376))</f>
        <v>0</v>
      </c>
      <c r="AF28" s="16">
        <f t="shared" si="3"/>
        <v>37.285714285714292</v>
      </c>
      <c r="AG28" s="17"/>
      <c r="AH28" s="15" cm="1">
        <f t="array" ref="AH28">SUMPRODUCT((Data!$A$2:$A$60376=$A$3)*(Data!$G$2:$G$60376=$AH$4)*(Data!$B$2:$B$60376=$A28)*(Data!$H$2:$H$60376=AH$5)*(Data!$I$2:$I$60376))</f>
        <v>3</v>
      </c>
      <c r="AI28" s="15" cm="1">
        <f t="array" ref="AI28">SUMPRODUCT((Data!$A$2:$A$60376=$A$3)*(Data!$G$2:$G$60376=$AH$4)*(Data!$B$2:$B$60376=$A28)*(Data!$H$2:$H$60376=AI$5)*(Data!$I$2:$I$60376))</f>
        <v>27</v>
      </c>
      <c r="AJ28" s="15" cm="1">
        <f t="array" ref="AJ28">SUMPRODUCT((Data!$A$2:$A$60376=$A$3)*(Data!$G$2:$G$60376=$AH$4)*(Data!$B$2:$B$60376=$A28)*(Data!$H$2:$H$60376=AJ$5)*(Data!$I$2:$I$60376))</f>
        <v>22</v>
      </c>
      <c r="AK28" s="15" cm="1">
        <f t="array" ref="AK28">SUMPRODUCT((Data!$A$2:$A$60376=$A$3)*(Data!$G$2:$G$60376=$AH$4)*(Data!$B$2:$B$60376=$A28)*(Data!$H$2:$H$60376=AK$5)*(Data!$I$2:$I$60376))</f>
        <v>18</v>
      </c>
      <c r="AL28" s="15" cm="1">
        <f t="array" ref="AL28">SUMPRODUCT((Data!$A$2:$A$60376=$A$3)*(Data!$G$2:$G$60376=$AH$4)*(Data!$B$2:$B$60376=$A28)*(Data!$H$2:$H$60376=AL$5)*(Data!$I$2:$I$60376))</f>
        <v>24</v>
      </c>
      <c r="AM28" s="15" cm="1">
        <f t="array" ref="AM28">SUMPRODUCT((Data!$A$2:$A$60376=$A$3)*(Data!$G$2:$G$60376=$AH$4)*(Data!$B$2:$B$60376=$A28)*(Data!$H$2:$H$60376=AM$5)*(Data!$I$2:$I$60376))</f>
        <v>0</v>
      </c>
      <c r="AN28" s="16">
        <f t="shared" si="4"/>
        <v>43.851063829787236</v>
      </c>
      <c r="AO28" s="17"/>
      <c r="AP28" s="15">
        <f t="shared" si="5"/>
        <v>5</v>
      </c>
      <c r="AQ28" s="15">
        <f t="shared" si="5"/>
        <v>61</v>
      </c>
      <c r="AR28" s="15">
        <f t="shared" si="5"/>
        <v>75</v>
      </c>
      <c r="AS28" s="15">
        <f t="shared" si="5"/>
        <v>123</v>
      </c>
      <c r="AT28" s="15">
        <f t="shared" si="5"/>
        <v>58</v>
      </c>
      <c r="AU28" s="15">
        <f t="shared" si="5"/>
        <v>0</v>
      </c>
      <c r="AV28" s="16">
        <f t="shared" si="7"/>
        <v>45.614906832298139</v>
      </c>
      <c r="AY28" s="17"/>
      <c r="AZ28" s="17"/>
    </row>
    <row r="29" spans="1:52" ht="15" customHeight="1" x14ac:dyDescent="0.3">
      <c r="A29" t="s">
        <v>16</v>
      </c>
      <c r="B29" s="15" cm="1">
        <f t="array" ref="B29">SUMPRODUCT((Data!$A$2:$A$60376=$A$3)*(Data!$G$2:$G$60376=$B$4)*(Data!$B$2:$B$60376=$A29)*(Data!$H$2:$H$60376=B$5)*(Data!$I$2:$I$60376))</f>
        <v>1</v>
      </c>
      <c r="C29" s="15" cm="1">
        <f t="array" ref="C29">SUMPRODUCT((Data!$A$2:$A$60376=$A$3)*(Data!$G$2:$G$60376=$B$4)*(Data!$B$2:$B$60376=$A29)*(Data!$H$2:$H$60376=C$5)*(Data!$I$2:$I$60376))</f>
        <v>12</v>
      </c>
      <c r="D29" s="15" cm="1">
        <f t="array" ref="D29">SUMPRODUCT((Data!$A$2:$A$60376=$A$3)*(Data!$G$2:$G$60376=$B$4)*(Data!$B$2:$B$60376=$A29)*(Data!$H$2:$H$60376=D$5)*(Data!$I$2:$I$60376))</f>
        <v>18</v>
      </c>
      <c r="E29" s="15" cm="1">
        <f t="array" ref="E29">SUMPRODUCT((Data!$A$2:$A$60376=$A$3)*(Data!$G$2:$G$60376=$B$4)*(Data!$B$2:$B$60376=$A29)*(Data!$H$2:$H$60376=E$5)*(Data!$I$2:$I$60376))</f>
        <v>46</v>
      </c>
      <c r="F29" s="15" cm="1">
        <f t="array" ref="F29">SUMPRODUCT((Data!$A$2:$A$60376=$A$3)*(Data!$G$2:$G$60376=$B$4)*(Data!$B$2:$B$60376=$A29)*(Data!$H$2:$H$60376=F$5)*(Data!$I$2:$I$60376))</f>
        <v>5</v>
      </c>
      <c r="G29" s="15" cm="1">
        <f t="array" ref="G29">SUMPRODUCT((Data!$A$2:$A$60376=$A$3)*(Data!$G$2:$G$60376=$B$4)*(Data!$B$2:$B$60376=$A29)*(Data!$H$2:$H$60376=G$5)*(Data!$I$2:$I$60376))</f>
        <v>0</v>
      </c>
      <c r="H29" s="16">
        <f t="shared" si="0"/>
        <v>45.542682926829272</v>
      </c>
      <c r="I29" s="17"/>
      <c r="J29" s="15" cm="1">
        <f t="array" ref="J29">SUMPRODUCT((Data!$A$2:$A$60376=$A$3)*(Data!$G$2:$G$60376=$J$4)*(Data!$B$2:$B$60376=$A29)*(Data!$H$2:$H$60376=J$5)*(Data!$I$2:$I$60376))</f>
        <v>0</v>
      </c>
      <c r="K29" s="15" cm="1">
        <f t="array" ref="K29">SUMPRODUCT((Data!$A$2:$A$60376=$A$3)*(Data!$G$2:$G$60376=$J$4)*(Data!$B$2:$B$60376=$A29)*(Data!$H$2:$H$60376=K$5)*(Data!$I$2:$I$60376))</f>
        <v>0</v>
      </c>
      <c r="L29" s="15" cm="1">
        <f t="array" ref="L29">SUMPRODUCT((Data!$A$2:$A$60376=$A$3)*(Data!$G$2:$G$60376=$J$4)*(Data!$B$2:$B$60376=$A29)*(Data!$H$2:$H$60376=L$5)*(Data!$I$2:$I$60376))</f>
        <v>1</v>
      </c>
      <c r="M29" s="15" cm="1">
        <f t="array" ref="M29">SUMPRODUCT((Data!$A$2:$A$60376=$A$3)*(Data!$G$2:$G$60376=$J$4)*(Data!$B$2:$B$60376=$A29)*(Data!$H$2:$H$60376=M$5)*(Data!$I$2:$I$60376))</f>
        <v>1</v>
      </c>
      <c r="N29" s="15" cm="1">
        <f t="array" ref="N29">SUMPRODUCT((Data!$A$2:$A$60376=$A$3)*(Data!$G$2:$G$60376=$J$4)*(Data!$B$2:$B$60376=$A29)*(Data!$H$2:$H$60376=N$5)*(Data!$I$2:$I$60376))</f>
        <v>0</v>
      </c>
      <c r="O29" s="15" cm="1">
        <f t="array" ref="O29">SUMPRODUCT((Data!$A$2:$A$60376=$A$3)*(Data!$G$2:$G$60376=$J$4)*(Data!$B$2:$B$60376=$A29)*(Data!$H$2:$H$60376=O$5)*(Data!$I$2:$I$60376))</f>
        <v>0</v>
      </c>
      <c r="P29" s="16">
        <f t="shared" si="1"/>
        <v>45.5</v>
      </c>
      <c r="Q29" s="17"/>
      <c r="R29" s="15">
        <f t="shared" si="2"/>
        <v>1</v>
      </c>
      <c r="S29" s="15">
        <f t="shared" si="2"/>
        <v>12</v>
      </c>
      <c r="T29" s="15">
        <f t="shared" si="2"/>
        <v>19</v>
      </c>
      <c r="U29" s="15">
        <f t="shared" si="2"/>
        <v>47</v>
      </c>
      <c r="V29" s="15">
        <f t="shared" si="2"/>
        <v>5</v>
      </c>
      <c r="W29" s="15">
        <f t="shared" si="2"/>
        <v>0</v>
      </c>
      <c r="X29" s="16">
        <f t="shared" si="6"/>
        <v>45.541666666666664</v>
      </c>
      <c r="Y29" s="17"/>
      <c r="Z29" s="15" cm="1">
        <f t="array" ref="Z29">SUMPRODUCT((Data!$A$2:$A$60376=$A$3)*(Data!$G$2:$G$60376=$Z$4)*(Data!$B$2:$B$60376=$A29)*(Data!$H$2:$H$60376=Z$5)*(Data!$I$2:$I$60376))</f>
        <v>0</v>
      </c>
      <c r="AA29" s="15" cm="1">
        <f t="array" ref="AA29">SUMPRODUCT((Data!$A$2:$A$60376=$A$3)*(Data!$G$2:$G$60376=$Z$4)*(Data!$B$2:$B$60376=$A29)*(Data!$H$2:$H$60376=AA$5)*(Data!$I$2:$I$60376))</f>
        <v>0</v>
      </c>
      <c r="AB29" s="15" cm="1">
        <f t="array" ref="AB29">SUMPRODUCT((Data!$A$2:$A$60376=$A$3)*(Data!$G$2:$G$60376=$Z$4)*(Data!$B$2:$B$60376=$A29)*(Data!$H$2:$H$60376=AB$5)*(Data!$I$2:$I$60376))</f>
        <v>0</v>
      </c>
      <c r="AC29" s="15" cm="1">
        <f t="array" ref="AC29">SUMPRODUCT((Data!$A$2:$A$60376=$A$3)*(Data!$G$2:$G$60376=$Z$4)*(Data!$B$2:$B$60376=$A29)*(Data!$H$2:$H$60376=AC$5)*(Data!$I$2:$I$60376))</f>
        <v>0</v>
      </c>
      <c r="AD29" s="15" cm="1">
        <f t="array" ref="AD29">SUMPRODUCT((Data!$A$2:$A$60376=$A$3)*(Data!$G$2:$G$60376=$Z$4)*(Data!$B$2:$B$60376=$A29)*(Data!$H$2:$H$60376=AD$5)*(Data!$I$2:$I$60376))</f>
        <v>0</v>
      </c>
      <c r="AE29" s="15" cm="1">
        <f t="array" ref="AE29">SUMPRODUCT((Data!$A$2:$A$60376=$A$3)*(Data!$G$2:$G$60376=$Z$4)*(Data!$B$2:$B$60376=$A29)*(Data!$H$2:$H$60376=AE$5)*(Data!$I$2:$I$60376))</f>
        <v>0</v>
      </c>
      <c r="AF29" s="16" t="str">
        <f t="shared" si="3"/>
        <v>-</v>
      </c>
      <c r="AG29" s="17"/>
      <c r="AH29" s="15" cm="1">
        <f t="array" ref="AH29">SUMPRODUCT((Data!$A$2:$A$60376=$A$3)*(Data!$G$2:$G$60376=$AH$4)*(Data!$B$2:$B$60376=$A29)*(Data!$H$2:$H$60376=AH$5)*(Data!$I$2:$I$60376))</f>
        <v>5</v>
      </c>
      <c r="AI29" s="15" cm="1">
        <f t="array" ref="AI29">SUMPRODUCT((Data!$A$2:$A$60376=$A$3)*(Data!$G$2:$G$60376=$AH$4)*(Data!$B$2:$B$60376=$A29)*(Data!$H$2:$H$60376=AI$5)*(Data!$I$2:$I$60376))</f>
        <v>10</v>
      </c>
      <c r="AJ29" s="15" cm="1">
        <f t="array" ref="AJ29">SUMPRODUCT((Data!$A$2:$A$60376=$A$3)*(Data!$G$2:$G$60376=$AH$4)*(Data!$B$2:$B$60376=$A29)*(Data!$H$2:$H$60376=AJ$5)*(Data!$I$2:$I$60376))</f>
        <v>6</v>
      </c>
      <c r="AK29" s="15" cm="1">
        <f t="array" ref="AK29">SUMPRODUCT((Data!$A$2:$A$60376=$A$3)*(Data!$G$2:$G$60376=$AH$4)*(Data!$B$2:$B$60376=$A29)*(Data!$H$2:$H$60376=AK$5)*(Data!$I$2:$I$60376))</f>
        <v>10</v>
      </c>
      <c r="AL29" s="15" cm="1">
        <f t="array" ref="AL29">SUMPRODUCT((Data!$A$2:$A$60376=$A$3)*(Data!$G$2:$G$60376=$AH$4)*(Data!$B$2:$B$60376=$A29)*(Data!$H$2:$H$60376=AL$5)*(Data!$I$2:$I$60376))</f>
        <v>8</v>
      </c>
      <c r="AM29" s="15" cm="1">
        <f t="array" ref="AM29">SUMPRODUCT((Data!$A$2:$A$60376=$A$3)*(Data!$G$2:$G$60376=$AH$4)*(Data!$B$2:$B$60376=$A29)*(Data!$H$2:$H$60376=AM$5)*(Data!$I$2:$I$60376))</f>
        <v>0</v>
      </c>
      <c r="AN29" s="16">
        <f t="shared" si="4"/>
        <v>41.84615384615384</v>
      </c>
      <c r="AO29" s="17"/>
      <c r="AP29" s="15">
        <f t="shared" si="5"/>
        <v>6</v>
      </c>
      <c r="AQ29" s="15">
        <f t="shared" si="5"/>
        <v>22</v>
      </c>
      <c r="AR29" s="15">
        <f t="shared" si="5"/>
        <v>25</v>
      </c>
      <c r="AS29" s="15">
        <f t="shared" si="5"/>
        <v>57</v>
      </c>
      <c r="AT29" s="15">
        <f t="shared" si="5"/>
        <v>13</v>
      </c>
      <c r="AU29" s="15">
        <f t="shared" si="5"/>
        <v>0</v>
      </c>
      <c r="AV29" s="16">
        <f t="shared" si="7"/>
        <v>44.369918699186996</v>
      </c>
      <c r="AY29" s="17"/>
      <c r="AZ29" s="17"/>
    </row>
    <row r="30" spans="1:52" ht="15" customHeight="1" x14ac:dyDescent="0.3">
      <c r="A30" t="s">
        <v>65</v>
      </c>
      <c r="B30" s="15" cm="1">
        <f t="array" ref="B30">SUMPRODUCT((Data!$A$2:$A$60376=$A$3)*(Data!$G$2:$G$60376=$B$4)*(Data!$B$2:$B$60376=$A30)*(Data!$H$2:$H$60376=B$5)*(Data!$I$2:$I$60376))</f>
        <v>1</v>
      </c>
      <c r="C30" s="15" cm="1">
        <f t="array" ref="C30">SUMPRODUCT((Data!$A$2:$A$60376=$A$3)*(Data!$G$2:$G$60376=$B$4)*(Data!$B$2:$B$60376=$A30)*(Data!$H$2:$H$60376=C$5)*(Data!$I$2:$I$60376))</f>
        <v>13</v>
      </c>
      <c r="D30" s="15" cm="1">
        <f t="array" ref="D30">SUMPRODUCT((Data!$A$2:$A$60376=$A$3)*(Data!$G$2:$G$60376=$B$4)*(Data!$B$2:$B$60376=$A30)*(Data!$H$2:$H$60376=D$5)*(Data!$I$2:$I$60376))</f>
        <v>9</v>
      </c>
      <c r="E30" s="15" cm="1">
        <f t="array" ref="E30">SUMPRODUCT((Data!$A$2:$A$60376=$A$3)*(Data!$G$2:$G$60376=$B$4)*(Data!$B$2:$B$60376=$A30)*(Data!$H$2:$H$60376=E$5)*(Data!$I$2:$I$60376))</f>
        <v>35</v>
      </c>
      <c r="F30" s="15" cm="1">
        <f t="array" ref="F30">SUMPRODUCT((Data!$A$2:$A$60376=$A$3)*(Data!$G$2:$G$60376=$B$4)*(Data!$B$2:$B$60376=$A30)*(Data!$H$2:$H$60376=F$5)*(Data!$I$2:$I$60376))</f>
        <v>12</v>
      </c>
      <c r="G30" s="15" cm="1">
        <f t="array" ref="G30">SUMPRODUCT((Data!$A$2:$A$60376=$A$3)*(Data!$G$2:$G$60376=$B$4)*(Data!$B$2:$B$60376=$A30)*(Data!$H$2:$H$60376=G$5)*(Data!$I$2:$I$60376))</f>
        <v>0</v>
      </c>
      <c r="H30" s="16">
        <f t="shared" si="0"/>
        <v>46.68571428571429</v>
      </c>
      <c r="I30" s="17"/>
      <c r="J30" s="15" cm="1">
        <f t="array" ref="J30">SUMPRODUCT((Data!$A$2:$A$60376=$A$3)*(Data!$G$2:$G$60376=$J$4)*(Data!$B$2:$B$60376=$A30)*(Data!$H$2:$H$60376=J$5)*(Data!$I$2:$I$60376))</f>
        <v>4</v>
      </c>
      <c r="K30" s="15" cm="1">
        <f t="array" ref="K30">SUMPRODUCT((Data!$A$2:$A$60376=$A$3)*(Data!$G$2:$G$60376=$J$4)*(Data!$B$2:$B$60376=$A30)*(Data!$H$2:$H$60376=K$5)*(Data!$I$2:$I$60376))</f>
        <v>21</v>
      </c>
      <c r="L30" s="15" cm="1">
        <f t="array" ref="L30">SUMPRODUCT((Data!$A$2:$A$60376=$A$3)*(Data!$G$2:$G$60376=$J$4)*(Data!$B$2:$B$60376=$A30)*(Data!$H$2:$H$60376=L$5)*(Data!$I$2:$I$60376))</f>
        <v>25</v>
      </c>
      <c r="M30" s="15" cm="1">
        <f t="array" ref="M30">SUMPRODUCT((Data!$A$2:$A$60376=$A$3)*(Data!$G$2:$G$60376=$J$4)*(Data!$B$2:$B$60376=$A30)*(Data!$H$2:$H$60376=M$5)*(Data!$I$2:$I$60376))</f>
        <v>22</v>
      </c>
      <c r="N30" s="15" cm="1">
        <f t="array" ref="N30">SUMPRODUCT((Data!$A$2:$A$60376=$A$3)*(Data!$G$2:$G$60376=$J$4)*(Data!$B$2:$B$60376=$A30)*(Data!$H$2:$H$60376=N$5)*(Data!$I$2:$I$60376))</f>
        <v>14</v>
      </c>
      <c r="O30" s="15" cm="1">
        <f t="array" ref="O30">SUMPRODUCT((Data!$A$2:$A$60376=$A$3)*(Data!$G$2:$G$60376=$J$4)*(Data!$B$2:$B$60376=$A30)*(Data!$H$2:$H$60376=O$5)*(Data!$I$2:$I$60376))</f>
        <v>0</v>
      </c>
      <c r="P30" s="16">
        <f t="shared" si="1"/>
        <v>42.796511627906973</v>
      </c>
      <c r="Q30" s="17"/>
      <c r="R30" s="15">
        <f t="shared" si="2"/>
        <v>5</v>
      </c>
      <c r="S30" s="15">
        <f t="shared" si="2"/>
        <v>34</v>
      </c>
      <c r="T30" s="15">
        <f t="shared" si="2"/>
        <v>34</v>
      </c>
      <c r="U30" s="15">
        <f t="shared" si="2"/>
        <v>57</v>
      </c>
      <c r="V30" s="15">
        <f t="shared" si="2"/>
        <v>26</v>
      </c>
      <c r="W30" s="15">
        <f t="shared" si="2"/>
        <v>0</v>
      </c>
      <c r="X30" s="16">
        <f t="shared" si="6"/>
        <v>44.541666666666657</v>
      </c>
      <c r="Y30" s="17"/>
      <c r="Z30" s="15" cm="1">
        <f t="array" ref="Z30">SUMPRODUCT((Data!$A$2:$A$60376=$A$3)*(Data!$G$2:$G$60376=$Z$4)*(Data!$B$2:$B$60376=$A30)*(Data!$H$2:$H$60376=Z$5)*(Data!$I$2:$I$60376))</f>
        <v>2</v>
      </c>
      <c r="AA30" s="15" cm="1">
        <f t="array" ref="AA30">SUMPRODUCT((Data!$A$2:$A$60376=$A$3)*(Data!$G$2:$G$60376=$Z$4)*(Data!$B$2:$B$60376=$A30)*(Data!$H$2:$H$60376=AA$5)*(Data!$I$2:$I$60376))</f>
        <v>0</v>
      </c>
      <c r="AB30" s="15" cm="1">
        <f t="array" ref="AB30">SUMPRODUCT((Data!$A$2:$A$60376=$A$3)*(Data!$G$2:$G$60376=$Z$4)*(Data!$B$2:$B$60376=$A30)*(Data!$H$2:$H$60376=AB$5)*(Data!$I$2:$I$60376))</f>
        <v>0</v>
      </c>
      <c r="AC30" s="15" cm="1">
        <f t="array" ref="AC30">SUMPRODUCT((Data!$A$2:$A$60376=$A$3)*(Data!$G$2:$G$60376=$Z$4)*(Data!$B$2:$B$60376=$A30)*(Data!$H$2:$H$60376=AC$5)*(Data!$I$2:$I$60376))</f>
        <v>1</v>
      </c>
      <c r="AD30" s="15" cm="1">
        <f t="array" ref="AD30">SUMPRODUCT((Data!$A$2:$A$60376=$A$3)*(Data!$G$2:$G$60376=$Z$4)*(Data!$B$2:$B$60376=$A30)*(Data!$H$2:$H$60376=AD$5)*(Data!$I$2:$I$60376))</f>
        <v>0</v>
      </c>
      <c r="AE30" s="15" cm="1">
        <f t="array" ref="AE30">SUMPRODUCT((Data!$A$2:$A$60376=$A$3)*(Data!$G$2:$G$60376=$Z$4)*(Data!$B$2:$B$60376=$A30)*(Data!$H$2:$H$60376=AE$5)*(Data!$I$2:$I$60376))</f>
        <v>0</v>
      </c>
      <c r="AF30" s="16">
        <f t="shared" si="3"/>
        <v>30.166666666666664</v>
      </c>
      <c r="AG30" s="17"/>
      <c r="AH30" s="15" cm="1">
        <f t="array" ref="AH30">SUMPRODUCT((Data!$A$2:$A$60376=$A$3)*(Data!$G$2:$G$60376=$AH$4)*(Data!$B$2:$B$60376=$A30)*(Data!$H$2:$H$60376=AH$5)*(Data!$I$2:$I$60376))</f>
        <v>2</v>
      </c>
      <c r="AI30" s="15" cm="1">
        <f t="array" ref="AI30">SUMPRODUCT((Data!$A$2:$A$60376=$A$3)*(Data!$G$2:$G$60376=$AH$4)*(Data!$B$2:$B$60376=$A30)*(Data!$H$2:$H$60376=AI$5)*(Data!$I$2:$I$60376))</f>
        <v>17</v>
      </c>
      <c r="AJ30" s="15" cm="1">
        <f t="array" ref="AJ30">SUMPRODUCT((Data!$A$2:$A$60376=$A$3)*(Data!$G$2:$G$60376=$AH$4)*(Data!$B$2:$B$60376=$A30)*(Data!$H$2:$H$60376=AJ$5)*(Data!$I$2:$I$60376))</f>
        <v>13</v>
      </c>
      <c r="AK30" s="15" cm="1">
        <f t="array" ref="AK30">SUMPRODUCT((Data!$A$2:$A$60376=$A$3)*(Data!$G$2:$G$60376=$AH$4)*(Data!$B$2:$B$60376=$A30)*(Data!$H$2:$H$60376=AK$5)*(Data!$I$2:$I$60376))</f>
        <v>11</v>
      </c>
      <c r="AL30" s="15" cm="1">
        <f t="array" ref="AL30">SUMPRODUCT((Data!$A$2:$A$60376=$A$3)*(Data!$G$2:$G$60376=$AH$4)*(Data!$B$2:$B$60376=$A30)*(Data!$H$2:$H$60376=AL$5)*(Data!$I$2:$I$60376))</f>
        <v>9</v>
      </c>
      <c r="AM30" s="15" cm="1">
        <f t="array" ref="AM30">SUMPRODUCT((Data!$A$2:$A$60376=$A$3)*(Data!$G$2:$G$60376=$AH$4)*(Data!$B$2:$B$60376=$A30)*(Data!$H$2:$H$60376=AM$5)*(Data!$I$2:$I$60376))</f>
        <v>0</v>
      </c>
      <c r="AN30" s="16">
        <f t="shared" si="4"/>
        <v>41.855769230769234</v>
      </c>
      <c r="AO30" s="17"/>
      <c r="AP30" s="15">
        <f t="shared" si="5"/>
        <v>9</v>
      </c>
      <c r="AQ30" s="15">
        <f t="shared" si="5"/>
        <v>51</v>
      </c>
      <c r="AR30" s="15">
        <f t="shared" si="5"/>
        <v>47</v>
      </c>
      <c r="AS30" s="15">
        <f t="shared" si="5"/>
        <v>69</v>
      </c>
      <c r="AT30" s="15">
        <f t="shared" si="5"/>
        <v>35</v>
      </c>
      <c r="AU30" s="15">
        <f t="shared" si="5"/>
        <v>0</v>
      </c>
      <c r="AV30" s="16">
        <f t="shared" si="7"/>
        <v>43.675355450236964</v>
      </c>
      <c r="AY30" s="17"/>
      <c r="AZ30" s="17"/>
    </row>
    <row r="31" spans="1:52" ht="15" customHeight="1" x14ac:dyDescent="0.3">
      <c r="A31" t="s">
        <v>17</v>
      </c>
      <c r="B31" s="15" cm="1">
        <f t="array" ref="B31">SUMPRODUCT((Data!$A$2:$A$60376=$A$3)*(Data!$G$2:$G$60376=$B$4)*(Data!$B$2:$B$60376=$A31)*(Data!$H$2:$H$60376=B$5)*(Data!$I$2:$I$60376))</f>
        <v>0</v>
      </c>
      <c r="C31" s="15" cm="1">
        <f t="array" ref="C31">SUMPRODUCT((Data!$A$2:$A$60376=$A$3)*(Data!$G$2:$G$60376=$B$4)*(Data!$B$2:$B$60376=$A31)*(Data!$H$2:$H$60376=C$5)*(Data!$I$2:$I$60376))</f>
        <v>2</v>
      </c>
      <c r="D31" s="15" cm="1">
        <f t="array" ref="D31">SUMPRODUCT((Data!$A$2:$A$60376=$A$3)*(Data!$G$2:$G$60376=$B$4)*(Data!$B$2:$B$60376=$A31)*(Data!$H$2:$H$60376=D$5)*(Data!$I$2:$I$60376))</f>
        <v>4</v>
      </c>
      <c r="E31" s="15" cm="1">
        <f t="array" ref="E31">SUMPRODUCT((Data!$A$2:$A$60376=$A$3)*(Data!$G$2:$G$60376=$B$4)*(Data!$B$2:$B$60376=$A31)*(Data!$H$2:$H$60376=E$5)*(Data!$I$2:$I$60376))</f>
        <v>4</v>
      </c>
      <c r="F31" s="15" cm="1">
        <f t="array" ref="F31">SUMPRODUCT((Data!$A$2:$A$60376=$A$3)*(Data!$G$2:$G$60376=$B$4)*(Data!$B$2:$B$60376=$A31)*(Data!$H$2:$H$60376=F$5)*(Data!$I$2:$I$60376))</f>
        <v>2</v>
      </c>
      <c r="G31" s="15" cm="1">
        <f t="array" ref="G31">SUMPRODUCT((Data!$A$2:$A$60376=$A$3)*(Data!$G$2:$G$60376=$B$4)*(Data!$B$2:$B$60376=$A31)*(Data!$H$2:$H$60376=G$5)*(Data!$I$2:$I$60376))</f>
        <v>0</v>
      </c>
      <c r="H31" s="16">
        <f t="shared" si="0"/>
        <v>45.416666666666657</v>
      </c>
      <c r="I31" s="17"/>
      <c r="J31" s="15" cm="1">
        <f t="array" ref="J31">SUMPRODUCT((Data!$A$2:$A$60376=$A$3)*(Data!$G$2:$G$60376=$J$4)*(Data!$B$2:$B$60376=$A31)*(Data!$H$2:$H$60376=J$5)*(Data!$I$2:$I$60376))</f>
        <v>1</v>
      </c>
      <c r="K31" s="15" cm="1">
        <f t="array" ref="K31">SUMPRODUCT((Data!$A$2:$A$60376=$A$3)*(Data!$G$2:$G$60376=$J$4)*(Data!$B$2:$B$60376=$A31)*(Data!$H$2:$H$60376=K$5)*(Data!$I$2:$I$60376))</f>
        <v>15</v>
      </c>
      <c r="L31" s="15" cm="1">
        <f t="array" ref="L31">SUMPRODUCT((Data!$A$2:$A$60376=$A$3)*(Data!$G$2:$G$60376=$J$4)*(Data!$B$2:$B$60376=$A31)*(Data!$H$2:$H$60376=L$5)*(Data!$I$2:$I$60376))</f>
        <v>7</v>
      </c>
      <c r="M31" s="15" cm="1">
        <f t="array" ref="M31">SUMPRODUCT((Data!$A$2:$A$60376=$A$3)*(Data!$G$2:$G$60376=$J$4)*(Data!$B$2:$B$60376=$A31)*(Data!$H$2:$H$60376=M$5)*(Data!$I$2:$I$60376))</f>
        <v>9</v>
      </c>
      <c r="N31" s="15" cm="1">
        <f t="array" ref="N31">SUMPRODUCT((Data!$A$2:$A$60376=$A$3)*(Data!$G$2:$G$60376=$J$4)*(Data!$B$2:$B$60376=$A31)*(Data!$H$2:$H$60376=N$5)*(Data!$I$2:$I$60376))</f>
        <v>3</v>
      </c>
      <c r="O31" s="15" cm="1">
        <f t="array" ref="O31">SUMPRODUCT((Data!$A$2:$A$60376=$A$3)*(Data!$G$2:$G$60376=$J$4)*(Data!$B$2:$B$60376=$A31)*(Data!$H$2:$H$60376=O$5)*(Data!$I$2:$I$60376))</f>
        <v>0</v>
      </c>
      <c r="P31" s="16">
        <f t="shared" si="1"/>
        <v>39.699999999999989</v>
      </c>
      <c r="Q31" s="17"/>
      <c r="R31" s="15">
        <f t="shared" si="2"/>
        <v>1</v>
      </c>
      <c r="S31" s="15">
        <f t="shared" si="2"/>
        <v>17</v>
      </c>
      <c r="T31" s="15">
        <f t="shared" si="2"/>
        <v>11</v>
      </c>
      <c r="U31" s="15">
        <f t="shared" si="2"/>
        <v>13</v>
      </c>
      <c r="V31" s="15">
        <f t="shared" si="2"/>
        <v>5</v>
      </c>
      <c r="W31" s="15">
        <f t="shared" si="2"/>
        <v>0</v>
      </c>
      <c r="X31" s="16">
        <f t="shared" si="6"/>
        <v>41.159574468085111</v>
      </c>
      <c r="Y31" s="17"/>
      <c r="Z31" s="15" cm="1">
        <f t="array" ref="Z31">SUMPRODUCT((Data!$A$2:$A$60376=$A$3)*(Data!$G$2:$G$60376=$Z$4)*(Data!$B$2:$B$60376=$A31)*(Data!$H$2:$H$60376=Z$5)*(Data!$I$2:$I$60376))</f>
        <v>0</v>
      </c>
      <c r="AA31" s="15" cm="1">
        <f t="array" ref="AA31">SUMPRODUCT((Data!$A$2:$A$60376=$A$3)*(Data!$G$2:$G$60376=$Z$4)*(Data!$B$2:$B$60376=$A31)*(Data!$H$2:$H$60376=AA$5)*(Data!$I$2:$I$60376))</f>
        <v>0</v>
      </c>
      <c r="AB31" s="15" cm="1">
        <f t="array" ref="AB31">SUMPRODUCT((Data!$A$2:$A$60376=$A$3)*(Data!$G$2:$G$60376=$Z$4)*(Data!$B$2:$B$60376=$A31)*(Data!$H$2:$H$60376=AB$5)*(Data!$I$2:$I$60376))</f>
        <v>0</v>
      </c>
      <c r="AC31" s="15" cm="1">
        <f t="array" ref="AC31">SUMPRODUCT((Data!$A$2:$A$60376=$A$3)*(Data!$G$2:$G$60376=$Z$4)*(Data!$B$2:$B$60376=$A31)*(Data!$H$2:$H$60376=AC$5)*(Data!$I$2:$I$60376))</f>
        <v>0</v>
      </c>
      <c r="AD31" s="15" cm="1">
        <f t="array" ref="AD31">SUMPRODUCT((Data!$A$2:$A$60376=$A$3)*(Data!$G$2:$G$60376=$Z$4)*(Data!$B$2:$B$60376=$A31)*(Data!$H$2:$H$60376=AD$5)*(Data!$I$2:$I$60376))</f>
        <v>0</v>
      </c>
      <c r="AE31" s="15" cm="1">
        <f t="array" ref="AE31">SUMPRODUCT((Data!$A$2:$A$60376=$A$3)*(Data!$G$2:$G$60376=$Z$4)*(Data!$B$2:$B$60376=$A31)*(Data!$H$2:$H$60376=AE$5)*(Data!$I$2:$I$60376))</f>
        <v>0</v>
      </c>
      <c r="AF31" s="16" t="str">
        <f t="shared" si="3"/>
        <v>-</v>
      </c>
      <c r="AG31" s="17"/>
      <c r="AH31" s="15" cm="1">
        <f t="array" ref="AH31">SUMPRODUCT((Data!$A$2:$A$60376=$A$3)*(Data!$G$2:$G$60376=$AH$4)*(Data!$B$2:$B$60376=$A31)*(Data!$H$2:$H$60376=AH$5)*(Data!$I$2:$I$60376))</f>
        <v>0</v>
      </c>
      <c r="AI31" s="15" cm="1">
        <f t="array" ref="AI31">SUMPRODUCT((Data!$A$2:$A$60376=$A$3)*(Data!$G$2:$G$60376=$AH$4)*(Data!$B$2:$B$60376=$A31)*(Data!$H$2:$H$60376=AI$5)*(Data!$I$2:$I$60376))</f>
        <v>7</v>
      </c>
      <c r="AJ31" s="15" cm="1">
        <f t="array" ref="AJ31">SUMPRODUCT((Data!$A$2:$A$60376=$A$3)*(Data!$G$2:$G$60376=$AH$4)*(Data!$B$2:$B$60376=$A31)*(Data!$H$2:$H$60376=AJ$5)*(Data!$I$2:$I$60376))</f>
        <v>2</v>
      </c>
      <c r="AK31" s="15" cm="1">
        <f t="array" ref="AK31">SUMPRODUCT((Data!$A$2:$A$60376=$A$3)*(Data!$G$2:$G$60376=$AH$4)*(Data!$B$2:$B$60376=$A31)*(Data!$H$2:$H$60376=AK$5)*(Data!$I$2:$I$60376))</f>
        <v>6</v>
      </c>
      <c r="AL31" s="15" cm="1">
        <f t="array" ref="AL31">SUMPRODUCT((Data!$A$2:$A$60376=$A$3)*(Data!$G$2:$G$60376=$AH$4)*(Data!$B$2:$B$60376=$A31)*(Data!$H$2:$H$60376=AL$5)*(Data!$I$2:$I$60376))</f>
        <v>4</v>
      </c>
      <c r="AM31" s="15" cm="1">
        <f t="array" ref="AM31">SUMPRODUCT((Data!$A$2:$A$60376=$A$3)*(Data!$G$2:$G$60376=$AH$4)*(Data!$B$2:$B$60376=$A31)*(Data!$H$2:$H$60376=AM$5)*(Data!$I$2:$I$60376))</f>
        <v>0</v>
      </c>
      <c r="AN31" s="16">
        <f t="shared" si="4"/>
        <v>44</v>
      </c>
      <c r="AO31" s="17"/>
      <c r="AP31" s="15">
        <f t="shared" si="5"/>
        <v>1</v>
      </c>
      <c r="AQ31" s="15">
        <f t="shared" si="5"/>
        <v>24</v>
      </c>
      <c r="AR31" s="15">
        <f t="shared" si="5"/>
        <v>13</v>
      </c>
      <c r="AS31" s="15">
        <f t="shared" si="5"/>
        <v>19</v>
      </c>
      <c r="AT31" s="15">
        <f t="shared" si="5"/>
        <v>9</v>
      </c>
      <c r="AU31" s="15">
        <f t="shared" si="5"/>
        <v>0</v>
      </c>
      <c r="AV31" s="16">
        <f t="shared" si="7"/>
        <v>41.977272727272727</v>
      </c>
      <c r="AY31" s="17"/>
      <c r="AZ31" s="17"/>
    </row>
    <row r="32" spans="1:52" ht="15" customHeight="1" x14ac:dyDescent="0.3">
      <c r="A32" t="s">
        <v>18</v>
      </c>
      <c r="B32" s="15" cm="1">
        <f t="array" ref="B32">SUMPRODUCT((Data!$A$2:$A$60376=$A$3)*(Data!$G$2:$G$60376=$B$4)*(Data!$B$2:$B$60376=$A32)*(Data!$H$2:$H$60376=B$5)*(Data!$I$2:$I$60376))</f>
        <v>5</v>
      </c>
      <c r="C32" s="15" cm="1">
        <f t="array" ref="C32">SUMPRODUCT((Data!$A$2:$A$60376=$A$3)*(Data!$G$2:$G$60376=$B$4)*(Data!$B$2:$B$60376=$A32)*(Data!$H$2:$H$60376=C$5)*(Data!$I$2:$I$60376))</f>
        <v>6</v>
      </c>
      <c r="D32" s="15" cm="1">
        <f t="array" ref="D32">SUMPRODUCT((Data!$A$2:$A$60376=$A$3)*(Data!$G$2:$G$60376=$B$4)*(Data!$B$2:$B$60376=$A32)*(Data!$H$2:$H$60376=D$5)*(Data!$I$2:$I$60376))</f>
        <v>3</v>
      </c>
      <c r="E32" s="15" cm="1">
        <f t="array" ref="E32">SUMPRODUCT((Data!$A$2:$A$60376=$A$3)*(Data!$G$2:$G$60376=$B$4)*(Data!$B$2:$B$60376=$A32)*(Data!$H$2:$H$60376=E$5)*(Data!$I$2:$I$60376))</f>
        <v>12</v>
      </c>
      <c r="F32" s="15" cm="1">
        <f t="array" ref="F32">SUMPRODUCT((Data!$A$2:$A$60376=$A$3)*(Data!$G$2:$G$60376=$B$4)*(Data!$B$2:$B$60376=$A32)*(Data!$H$2:$H$60376=F$5)*(Data!$I$2:$I$60376))</f>
        <v>1</v>
      </c>
      <c r="G32" s="15" cm="1">
        <f t="array" ref="G32">SUMPRODUCT((Data!$A$2:$A$60376=$A$3)*(Data!$G$2:$G$60376=$B$4)*(Data!$B$2:$B$60376=$A32)*(Data!$H$2:$H$60376=G$5)*(Data!$I$2:$I$60376))</f>
        <v>0</v>
      </c>
      <c r="H32" s="16">
        <f t="shared" si="0"/>
        <v>39.55555555555555</v>
      </c>
      <c r="I32" s="17"/>
      <c r="J32" s="15" cm="1">
        <f t="array" ref="J32">SUMPRODUCT((Data!$A$2:$A$60376=$A$3)*(Data!$G$2:$G$60376=$J$4)*(Data!$B$2:$B$60376=$A32)*(Data!$H$2:$H$60376=J$5)*(Data!$I$2:$I$60376))</f>
        <v>1</v>
      </c>
      <c r="K32" s="15" cm="1">
        <f t="array" ref="K32">SUMPRODUCT((Data!$A$2:$A$60376=$A$3)*(Data!$G$2:$G$60376=$J$4)*(Data!$B$2:$B$60376=$A32)*(Data!$H$2:$H$60376=K$5)*(Data!$I$2:$I$60376))</f>
        <v>8</v>
      </c>
      <c r="L32" s="15" cm="1">
        <f t="array" ref="L32">SUMPRODUCT((Data!$A$2:$A$60376=$A$3)*(Data!$G$2:$G$60376=$J$4)*(Data!$B$2:$B$60376=$A32)*(Data!$H$2:$H$60376=L$5)*(Data!$I$2:$I$60376))</f>
        <v>7</v>
      </c>
      <c r="M32" s="15" cm="1">
        <f t="array" ref="M32">SUMPRODUCT((Data!$A$2:$A$60376=$A$3)*(Data!$G$2:$G$60376=$J$4)*(Data!$B$2:$B$60376=$A32)*(Data!$H$2:$H$60376=M$5)*(Data!$I$2:$I$60376))</f>
        <v>5</v>
      </c>
      <c r="N32" s="15" cm="1">
        <f t="array" ref="N32">SUMPRODUCT((Data!$A$2:$A$60376=$A$3)*(Data!$G$2:$G$60376=$J$4)*(Data!$B$2:$B$60376=$A32)*(Data!$H$2:$H$60376=N$5)*(Data!$I$2:$I$60376))</f>
        <v>2</v>
      </c>
      <c r="O32" s="15" cm="1">
        <f t="array" ref="O32">SUMPRODUCT((Data!$A$2:$A$60376=$A$3)*(Data!$G$2:$G$60376=$J$4)*(Data!$B$2:$B$60376=$A32)*(Data!$H$2:$H$60376=O$5)*(Data!$I$2:$I$60376))</f>
        <v>0</v>
      </c>
      <c r="P32" s="16">
        <f t="shared" si="1"/>
        <v>39.869565217391305</v>
      </c>
      <c r="Q32" s="17"/>
      <c r="R32" s="15">
        <f t="shared" si="2"/>
        <v>6</v>
      </c>
      <c r="S32" s="15">
        <f t="shared" si="2"/>
        <v>14</v>
      </c>
      <c r="T32" s="15">
        <f t="shared" si="2"/>
        <v>10</v>
      </c>
      <c r="U32" s="15">
        <f t="shared" si="2"/>
        <v>17</v>
      </c>
      <c r="V32" s="15">
        <f t="shared" si="2"/>
        <v>3</v>
      </c>
      <c r="W32" s="15">
        <f t="shared" si="2"/>
        <v>0</v>
      </c>
      <c r="X32" s="16">
        <f t="shared" si="6"/>
        <v>39.700000000000003</v>
      </c>
      <c r="Y32" s="17"/>
      <c r="Z32" s="15" cm="1">
        <f t="array" ref="Z32">SUMPRODUCT((Data!$A$2:$A$60376=$A$3)*(Data!$G$2:$G$60376=$Z$4)*(Data!$B$2:$B$60376=$A32)*(Data!$H$2:$H$60376=Z$5)*(Data!$I$2:$I$60376))</f>
        <v>0</v>
      </c>
      <c r="AA32" s="15" cm="1">
        <f t="array" ref="AA32">SUMPRODUCT((Data!$A$2:$A$60376=$A$3)*(Data!$G$2:$G$60376=$Z$4)*(Data!$B$2:$B$60376=$A32)*(Data!$H$2:$H$60376=AA$5)*(Data!$I$2:$I$60376))</f>
        <v>0</v>
      </c>
      <c r="AB32" s="15" cm="1">
        <f t="array" ref="AB32">SUMPRODUCT((Data!$A$2:$A$60376=$A$3)*(Data!$G$2:$G$60376=$Z$4)*(Data!$B$2:$B$60376=$A32)*(Data!$H$2:$H$60376=AB$5)*(Data!$I$2:$I$60376))</f>
        <v>0</v>
      </c>
      <c r="AC32" s="15" cm="1">
        <f t="array" ref="AC32">SUMPRODUCT((Data!$A$2:$A$60376=$A$3)*(Data!$G$2:$G$60376=$Z$4)*(Data!$B$2:$B$60376=$A32)*(Data!$H$2:$H$60376=AC$5)*(Data!$I$2:$I$60376))</f>
        <v>2</v>
      </c>
      <c r="AD32" s="15" cm="1">
        <f t="array" ref="AD32">SUMPRODUCT((Data!$A$2:$A$60376=$A$3)*(Data!$G$2:$G$60376=$Z$4)*(Data!$B$2:$B$60376=$A32)*(Data!$H$2:$H$60376=AD$5)*(Data!$I$2:$I$60376))</f>
        <v>0</v>
      </c>
      <c r="AE32" s="15" cm="1">
        <f t="array" ref="AE32">SUMPRODUCT((Data!$A$2:$A$60376=$A$3)*(Data!$G$2:$G$60376=$Z$4)*(Data!$B$2:$B$60376=$A32)*(Data!$H$2:$H$60376=AE$5)*(Data!$I$2:$I$60376))</f>
        <v>0</v>
      </c>
      <c r="AF32" s="16">
        <f t="shared" si="3"/>
        <v>50.5</v>
      </c>
      <c r="AG32" s="17"/>
      <c r="AH32" s="15" cm="1">
        <f t="array" ref="AH32">SUMPRODUCT((Data!$A$2:$A$60376=$A$3)*(Data!$G$2:$G$60376=$AH$4)*(Data!$B$2:$B$60376=$A32)*(Data!$H$2:$H$60376=AH$5)*(Data!$I$2:$I$60376))</f>
        <v>1</v>
      </c>
      <c r="AI32" s="15" cm="1">
        <f t="array" ref="AI32">SUMPRODUCT((Data!$A$2:$A$60376=$A$3)*(Data!$G$2:$G$60376=$AH$4)*(Data!$B$2:$B$60376=$A32)*(Data!$H$2:$H$60376=AI$5)*(Data!$I$2:$I$60376))</f>
        <v>3</v>
      </c>
      <c r="AJ32" s="15" cm="1">
        <f t="array" ref="AJ32">SUMPRODUCT((Data!$A$2:$A$60376=$A$3)*(Data!$G$2:$G$60376=$AH$4)*(Data!$B$2:$B$60376=$A32)*(Data!$H$2:$H$60376=AJ$5)*(Data!$I$2:$I$60376))</f>
        <v>4</v>
      </c>
      <c r="AK32" s="15" cm="1">
        <f t="array" ref="AK32">SUMPRODUCT((Data!$A$2:$A$60376=$A$3)*(Data!$G$2:$G$60376=$AH$4)*(Data!$B$2:$B$60376=$A32)*(Data!$H$2:$H$60376=AK$5)*(Data!$I$2:$I$60376))</f>
        <v>3</v>
      </c>
      <c r="AL32" s="15" cm="1">
        <f t="array" ref="AL32">SUMPRODUCT((Data!$A$2:$A$60376=$A$3)*(Data!$G$2:$G$60376=$AH$4)*(Data!$B$2:$B$60376=$A32)*(Data!$H$2:$H$60376=AL$5)*(Data!$I$2:$I$60376))</f>
        <v>9</v>
      </c>
      <c r="AM32" s="15" cm="1">
        <f t="array" ref="AM32">SUMPRODUCT((Data!$A$2:$A$60376=$A$3)*(Data!$G$2:$G$60376=$AH$4)*(Data!$B$2:$B$60376=$A32)*(Data!$H$2:$H$60376=AM$5)*(Data!$I$2:$I$60376))</f>
        <v>0</v>
      </c>
      <c r="AN32" s="16">
        <f t="shared" si="4"/>
        <v>48.4</v>
      </c>
      <c r="AO32" s="17"/>
      <c r="AP32" s="15">
        <f t="shared" si="5"/>
        <v>7</v>
      </c>
      <c r="AQ32" s="15">
        <f t="shared" si="5"/>
        <v>17</v>
      </c>
      <c r="AR32" s="15">
        <f t="shared" si="5"/>
        <v>14</v>
      </c>
      <c r="AS32" s="15">
        <f t="shared" si="5"/>
        <v>22</v>
      </c>
      <c r="AT32" s="15">
        <f t="shared" si="5"/>
        <v>12</v>
      </c>
      <c r="AU32" s="15">
        <f t="shared" si="5"/>
        <v>0</v>
      </c>
      <c r="AV32" s="16">
        <f t="shared" si="7"/>
        <v>42.416666666666671</v>
      </c>
      <c r="AY32" s="17"/>
      <c r="AZ32" s="17"/>
    </row>
    <row r="33" spans="1:54" ht="15" customHeight="1" x14ac:dyDescent="0.3">
      <c r="A33" t="s">
        <v>19</v>
      </c>
      <c r="B33" s="15" cm="1">
        <f t="array" ref="B33">SUMPRODUCT((Data!$A$2:$A$60376=$A$3)*(Data!$G$2:$G$60376=$B$4)*(Data!$B$2:$B$60376=$A33)*(Data!$H$2:$H$60376=B$5)*(Data!$I$2:$I$60376))</f>
        <v>0</v>
      </c>
      <c r="C33" s="15" cm="1">
        <f t="array" ref="C33">SUMPRODUCT((Data!$A$2:$A$60376=$A$3)*(Data!$G$2:$G$60376=$B$4)*(Data!$B$2:$B$60376=$A33)*(Data!$H$2:$H$60376=C$5)*(Data!$I$2:$I$60376))</f>
        <v>5</v>
      </c>
      <c r="D33" s="15" cm="1">
        <f t="array" ref="D33">SUMPRODUCT((Data!$A$2:$A$60376=$A$3)*(Data!$G$2:$G$60376=$B$4)*(Data!$B$2:$B$60376=$A33)*(Data!$H$2:$H$60376=D$5)*(Data!$I$2:$I$60376))</f>
        <v>3</v>
      </c>
      <c r="E33" s="15" cm="1">
        <f t="array" ref="E33">SUMPRODUCT((Data!$A$2:$A$60376=$A$3)*(Data!$G$2:$G$60376=$B$4)*(Data!$B$2:$B$60376=$A33)*(Data!$H$2:$H$60376=E$5)*(Data!$I$2:$I$60376))</f>
        <v>15</v>
      </c>
      <c r="F33" s="15" cm="1">
        <f t="array" ref="F33">SUMPRODUCT((Data!$A$2:$A$60376=$A$3)*(Data!$G$2:$G$60376=$B$4)*(Data!$B$2:$B$60376=$A33)*(Data!$H$2:$H$60376=F$5)*(Data!$I$2:$I$60376))</f>
        <v>7</v>
      </c>
      <c r="G33" s="15" cm="1">
        <f t="array" ref="G33">SUMPRODUCT((Data!$A$2:$A$60376=$A$3)*(Data!$G$2:$G$60376=$B$4)*(Data!$B$2:$B$60376=$A33)*(Data!$H$2:$H$60376=G$5)*(Data!$I$2:$I$60376))</f>
        <v>0</v>
      </c>
      <c r="H33" s="16">
        <f t="shared" si="0"/>
        <v>48.416666666666664</v>
      </c>
      <c r="I33" s="17"/>
      <c r="J33" s="15" cm="1">
        <f t="array" ref="J33">SUMPRODUCT((Data!$A$2:$A$60376=$A$3)*(Data!$G$2:$G$60376=$J$4)*(Data!$B$2:$B$60376=$A33)*(Data!$H$2:$H$60376=J$5)*(Data!$I$2:$I$60376))</f>
        <v>2</v>
      </c>
      <c r="K33" s="15" cm="1">
        <f t="array" ref="K33">SUMPRODUCT((Data!$A$2:$A$60376=$A$3)*(Data!$G$2:$G$60376=$J$4)*(Data!$B$2:$B$60376=$A33)*(Data!$H$2:$H$60376=K$5)*(Data!$I$2:$I$60376))</f>
        <v>10</v>
      </c>
      <c r="L33" s="15" cm="1">
        <f t="array" ref="L33">SUMPRODUCT((Data!$A$2:$A$60376=$A$3)*(Data!$G$2:$G$60376=$J$4)*(Data!$B$2:$B$60376=$A33)*(Data!$H$2:$H$60376=L$5)*(Data!$I$2:$I$60376))</f>
        <v>6</v>
      </c>
      <c r="M33" s="15" cm="1">
        <f t="array" ref="M33">SUMPRODUCT((Data!$A$2:$A$60376=$A$3)*(Data!$G$2:$G$60376=$J$4)*(Data!$B$2:$B$60376=$A33)*(Data!$H$2:$H$60376=M$5)*(Data!$I$2:$I$60376))</f>
        <v>3</v>
      </c>
      <c r="N33" s="15" cm="1">
        <f t="array" ref="N33">SUMPRODUCT((Data!$A$2:$A$60376=$A$3)*(Data!$G$2:$G$60376=$J$4)*(Data!$B$2:$B$60376=$A33)*(Data!$H$2:$H$60376=N$5)*(Data!$I$2:$I$60376))</f>
        <v>10</v>
      </c>
      <c r="O33" s="15" cm="1">
        <f t="array" ref="O33">SUMPRODUCT((Data!$A$2:$A$60376=$A$3)*(Data!$G$2:$G$60376=$J$4)*(Data!$B$2:$B$60376=$A33)*(Data!$H$2:$H$60376=O$5)*(Data!$I$2:$I$60376))</f>
        <v>1</v>
      </c>
      <c r="P33" s="16">
        <f t="shared" si="1"/>
        <v>43.20967741935484</v>
      </c>
      <c r="Q33" s="17"/>
      <c r="R33" s="15">
        <f t="shared" si="2"/>
        <v>2</v>
      </c>
      <c r="S33" s="15">
        <f t="shared" si="2"/>
        <v>15</v>
      </c>
      <c r="T33" s="15">
        <f t="shared" si="2"/>
        <v>9</v>
      </c>
      <c r="U33" s="15">
        <f t="shared" si="2"/>
        <v>18</v>
      </c>
      <c r="V33" s="15">
        <f t="shared" si="2"/>
        <v>17</v>
      </c>
      <c r="W33" s="15">
        <f t="shared" si="2"/>
        <v>1</v>
      </c>
      <c r="X33" s="16">
        <f t="shared" si="6"/>
        <v>45.770491803278688</v>
      </c>
      <c r="Y33" s="17"/>
      <c r="Z33" s="15" cm="1">
        <f t="array" ref="Z33">SUMPRODUCT((Data!$A$2:$A$60376=$A$3)*(Data!$G$2:$G$60376=$Z$4)*(Data!$B$2:$B$60376=$A33)*(Data!$H$2:$H$60376=Z$5)*(Data!$I$2:$I$60376))</f>
        <v>0</v>
      </c>
      <c r="AA33" s="15" cm="1">
        <f t="array" ref="AA33">SUMPRODUCT((Data!$A$2:$A$60376=$A$3)*(Data!$G$2:$G$60376=$Z$4)*(Data!$B$2:$B$60376=$A33)*(Data!$H$2:$H$60376=AA$5)*(Data!$I$2:$I$60376))</f>
        <v>0</v>
      </c>
      <c r="AB33" s="15" cm="1">
        <f t="array" ref="AB33">SUMPRODUCT((Data!$A$2:$A$60376=$A$3)*(Data!$G$2:$G$60376=$Z$4)*(Data!$B$2:$B$60376=$A33)*(Data!$H$2:$H$60376=AB$5)*(Data!$I$2:$I$60376))</f>
        <v>0</v>
      </c>
      <c r="AC33" s="15" cm="1">
        <f t="array" ref="AC33">SUMPRODUCT((Data!$A$2:$A$60376=$A$3)*(Data!$G$2:$G$60376=$Z$4)*(Data!$B$2:$B$60376=$A33)*(Data!$H$2:$H$60376=AC$5)*(Data!$I$2:$I$60376))</f>
        <v>2</v>
      </c>
      <c r="AD33" s="15" cm="1">
        <f t="array" ref="AD33">SUMPRODUCT((Data!$A$2:$A$60376=$A$3)*(Data!$G$2:$G$60376=$Z$4)*(Data!$B$2:$B$60376=$A33)*(Data!$H$2:$H$60376=AD$5)*(Data!$I$2:$I$60376))</f>
        <v>1</v>
      </c>
      <c r="AE33" s="15" cm="1">
        <f t="array" ref="AE33">SUMPRODUCT((Data!$A$2:$A$60376=$A$3)*(Data!$G$2:$G$60376=$Z$4)*(Data!$B$2:$B$60376=$A33)*(Data!$H$2:$H$60376=AE$5)*(Data!$I$2:$I$60376))</f>
        <v>0</v>
      </c>
      <c r="AF33" s="16">
        <f t="shared" si="3"/>
        <v>53.833333333333329</v>
      </c>
      <c r="AG33" s="17"/>
      <c r="AH33" s="15" cm="1">
        <f t="array" ref="AH33">SUMPRODUCT((Data!$A$2:$A$60376=$A$3)*(Data!$G$2:$G$60376=$AH$4)*(Data!$B$2:$B$60376=$A33)*(Data!$H$2:$H$60376=AH$5)*(Data!$I$2:$I$60376))</f>
        <v>0</v>
      </c>
      <c r="AI33" s="15" cm="1">
        <f t="array" ref="AI33">SUMPRODUCT((Data!$A$2:$A$60376=$A$3)*(Data!$G$2:$G$60376=$AH$4)*(Data!$B$2:$B$60376=$A33)*(Data!$H$2:$H$60376=AI$5)*(Data!$I$2:$I$60376))</f>
        <v>1</v>
      </c>
      <c r="AJ33" s="15" cm="1">
        <f t="array" ref="AJ33">SUMPRODUCT((Data!$A$2:$A$60376=$A$3)*(Data!$G$2:$G$60376=$AH$4)*(Data!$B$2:$B$60376=$A33)*(Data!$H$2:$H$60376=AJ$5)*(Data!$I$2:$I$60376))</f>
        <v>3</v>
      </c>
      <c r="AK33" s="15" cm="1">
        <f t="array" ref="AK33">SUMPRODUCT((Data!$A$2:$A$60376=$A$3)*(Data!$G$2:$G$60376=$AH$4)*(Data!$B$2:$B$60376=$A33)*(Data!$H$2:$H$60376=AK$5)*(Data!$I$2:$I$60376))</f>
        <v>4</v>
      </c>
      <c r="AL33" s="15" cm="1">
        <f t="array" ref="AL33">SUMPRODUCT((Data!$A$2:$A$60376=$A$3)*(Data!$G$2:$G$60376=$AH$4)*(Data!$B$2:$B$60376=$A33)*(Data!$H$2:$H$60376=AL$5)*(Data!$I$2:$I$60376))</f>
        <v>6</v>
      </c>
      <c r="AM33" s="15" cm="1">
        <f t="array" ref="AM33">SUMPRODUCT((Data!$A$2:$A$60376=$A$3)*(Data!$G$2:$G$60376=$AH$4)*(Data!$B$2:$B$60376=$A33)*(Data!$H$2:$H$60376=AM$5)*(Data!$I$2:$I$60376))</f>
        <v>0</v>
      </c>
      <c r="AN33" s="16">
        <f t="shared" si="4"/>
        <v>51.178571428571431</v>
      </c>
      <c r="AO33" s="17"/>
      <c r="AP33" s="15">
        <f t="shared" si="5"/>
        <v>2</v>
      </c>
      <c r="AQ33" s="15">
        <f t="shared" si="5"/>
        <v>16</v>
      </c>
      <c r="AR33" s="15">
        <f t="shared" si="5"/>
        <v>12</v>
      </c>
      <c r="AS33" s="15">
        <f t="shared" si="5"/>
        <v>24</v>
      </c>
      <c r="AT33" s="15">
        <f t="shared" si="5"/>
        <v>24</v>
      </c>
      <c r="AU33" s="15">
        <f t="shared" si="5"/>
        <v>1</v>
      </c>
      <c r="AV33" s="16">
        <f t="shared" si="7"/>
        <v>47.051282051282058</v>
      </c>
      <c r="AY33" s="17"/>
      <c r="AZ33" s="17"/>
    </row>
    <row r="34" spans="1:54" ht="15" customHeight="1" x14ac:dyDescent="0.3">
      <c r="A34" t="s">
        <v>20</v>
      </c>
      <c r="B34" s="15" cm="1">
        <f t="array" ref="B34">SUMPRODUCT((Data!$A$2:$A$60376=$A$3)*(Data!$G$2:$G$60376=$B$4)*(Data!$B$2:$B$60376=$A34)*(Data!$H$2:$H$60376=B$5)*(Data!$I$2:$I$60376))</f>
        <v>0</v>
      </c>
      <c r="C34" s="15" cm="1">
        <f t="array" ref="C34">SUMPRODUCT((Data!$A$2:$A$60376=$A$3)*(Data!$G$2:$G$60376=$B$4)*(Data!$B$2:$B$60376=$A34)*(Data!$H$2:$H$60376=C$5)*(Data!$I$2:$I$60376))</f>
        <v>0</v>
      </c>
      <c r="D34" s="15" cm="1">
        <f t="array" ref="D34">SUMPRODUCT((Data!$A$2:$A$60376=$A$3)*(Data!$G$2:$G$60376=$B$4)*(Data!$B$2:$B$60376=$A34)*(Data!$H$2:$H$60376=D$5)*(Data!$I$2:$I$60376))</f>
        <v>0</v>
      </c>
      <c r="E34" s="15" cm="1">
        <f t="array" ref="E34">SUMPRODUCT((Data!$A$2:$A$60376=$A$3)*(Data!$G$2:$G$60376=$B$4)*(Data!$B$2:$B$60376=$A34)*(Data!$H$2:$H$60376=E$5)*(Data!$I$2:$I$60376))</f>
        <v>0</v>
      </c>
      <c r="F34" s="15" cm="1">
        <f t="array" ref="F34">SUMPRODUCT((Data!$A$2:$A$60376=$A$3)*(Data!$G$2:$G$60376=$B$4)*(Data!$B$2:$B$60376=$A34)*(Data!$H$2:$H$60376=F$5)*(Data!$I$2:$I$60376))</f>
        <v>0</v>
      </c>
      <c r="G34" s="15" cm="1">
        <f t="array" ref="G34">SUMPRODUCT((Data!$A$2:$A$60376=$A$3)*(Data!$G$2:$G$60376=$B$4)*(Data!$B$2:$B$60376=$A34)*(Data!$H$2:$H$60376=G$5)*(Data!$I$2:$I$60376))</f>
        <v>0</v>
      </c>
      <c r="H34" s="16" t="str">
        <f t="shared" si="0"/>
        <v>-</v>
      </c>
      <c r="I34" s="17"/>
      <c r="J34" s="15" cm="1">
        <f t="array" ref="J34">SUMPRODUCT((Data!$A$2:$A$60376=$A$3)*(Data!$G$2:$G$60376=$J$4)*(Data!$B$2:$B$60376=$A34)*(Data!$H$2:$H$60376=J$5)*(Data!$I$2:$I$60376))</f>
        <v>1</v>
      </c>
      <c r="K34" s="15" cm="1">
        <f t="array" ref="K34">SUMPRODUCT((Data!$A$2:$A$60376=$A$3)*(Data!$G$2:$G$60376=$J$4)*(Data!$B$2:$B$60376=$A34)*(Data!$H$2:$H$60376=K$5)*(Data!$I$2:$I$60376))</f>
        <v>0</v>
      </c>
      <c r="L34" s="15" cm="1">
        <f t="array" ref="L34">SUMPRODUCT((Data!$A$2:$A$60376=$A$3)*(Data!$G$2:$G$60376=$J$4)*(Data!$B$2:$B$60376=$A34)*(Data!$H$2:$H$60376=L$5)*(Data!$I$2:$I$60376))</f>
        <v>0</v>
      </c>
      <c r="M34" s="15" cm="1">
        <f t="array" ref="M34">SUMPRODUCT((Data!$A$2:$A$60376=$A$3)*(Data!$G$2:$G$60376=$J$4)*(Data!$B$2:$B$60376=$A34)*(Data!$H$2:$H$60376=M$5)*(Data!$I$2:$I$60376))</f>
        <v>1</v>
      </c>
      <c r="N34" s="15" cm="1">
        <f t="array" ref="N34">SUMPRODUCT((Data!$A$2:$A$60376=$A$3)*(Data!$G$2:$G$60376=$J$4)*(Data!$B$2:$B$60376=$A34)*(Data!$H$2:$H$60376=N$5)*(Data!$I$2:$I$60376))</f>
        <v>3</v>
      </c>
      <c r="O34" s="15" cm="1">
        <f t="array" ref="O34">SUMPRODUCT((Data!$A$2:$A$60376=$A$3)*(Data!$G$2:$G$60376=$J$4)*(Data!$B$2:$B$60376=$A34)*(Data!$H$2:$H$60376=O$5)*(Data!$I$2:$I$60376))</f>
        <v>0</v>
      </c>
      <c r="P34" s="16">
        <f t="shared" si="1"/>
        <v>50.4</v>
      </c>
      <c r="Q34" s="17"/>
      <c r="R34" s="15">
        <f t="shared" si="2"/>
        <v>1</v>
      </c>
      <c r="S34" s="15">
        <f t="shared" si="2"/>
        <v>0</v>
      </c>
      <c r="T34" s="15">
        <f t="shared" si="2"/>
        <v>0</v>
      </c>
      <c r="U34" s="15">
        <f t="shared" si="2"/>
        <v>1</v>
      </c>
      <c r="V34" s="15">
        <f t="shared" si="2"/>
        <v>3</v>
      </c>
      <c r="W34" s="15">
        <f t="shared" si="2"/>
        <v>0</v>
      </c>
      <c r="X34" s="16">
        <f t="shared" si="6"/>
        <v>50.4</v>
      </c>
      <c r="Y34" s="17"/>
      <c r="Z34" s="15" cm="1">
        <f t="array" ref="Z34">SUMPRODUCT((Data!$A$2:$A$60376=$A$3)*(Data!$G$2:$G$60376=$Z$4)*(Data!$B$2:$B$60376=$A34)*(Data!$H$2:$H$60376=Z$5)*(Data!$I$2:$I$60376))</f>
        <v>0</v>
      </c>
      <c r="AA34" s="15" cm="1">
        <f t="array" ref="AA34">SUMPRODUCT((Data!$A$2:$A$60376=$A$3)*(Data!$G$2:$G$60376=$Z$4)*(Data!$B$2:$B$60376=$A34)*(Data!$H$2:$H$60376=AA$5)*(Data!$I$2:$I$60376))</f>
        <v>0</v>
      </c>
      <c r="AB34" s="15" cm="1">
        <f t="array" ref="AB34">SUMPRODUCT((Data!$A$2:$A$60376=$A$3)*(Data!$G$2:$G$60376=$Z$4)*(Data!$B$2:$B$60376=$A34)*(Data!$H$2:$H$60376=AB$5)*(Data!$I$2:$I$60376))</f>
        <v>0</v>
      </c>
      <c r="AC34" s="15" cm="1">
        <f t="array" ref="AC34">SUMPRODUCT((Data!$A$2:$A$60376=$A$3)*(Data!$G$2:$G$60376=$Z$4)*(Data!$B$2:$B$60376=$A34)*(Data!$H$2:$H$60376=AC$5)*(Data!$I$2:$I$60376))</f>
        <v>0</v>
      </c>
      <c r="AD34" s="15" cm="1">
        <f t="array" ref="AD34">SUMPRODUCT((Data!$A$2:$A$60376=$A$3)*(Data!$G$2:$G$60376=$Z$4)*(Data!$B$2:$B$60376=$A34)*(Data!$H$2:$H$60376=AD$5)*(Data!$I$2:$I$60376))</f>
        <v>0</v>
      </c>
      <c r="AE34" s="15" cm="1">
        <f t="array" ref="AE34">SUMPRODUCT((Data!$A$2:$A$60376=$A$3)*(Data!$G$2:$G$60376=$Z$4)*(Data!$B$2:$B$60376=$A34)*(Data!$H$2:$H$60376=AE$5)*(Data!$I$2:$I$60376))</f>
        <v>0</v>
      </c>
      <c r="AF34" s="16" t="str">
        <f t="shared" si="3"/>
        <v>-</v>
      </c>
      <c r="AG34" s="17"/>
      <c r="AH34" s="15" cm="1">
        <f t="array" ref="AH34">SUMPRODUCT((Data!$A$2:$A$60376=$A$3)*(Data!$G$2:$G$60376=$AH$4)*(Data!$B$2:$B$60376=$A34)*(Data!$H$2:$H$60376=AH$5)*(Data!$I$2:$I$60376))</f>
        <v>0</v>
      </c>
      <c r="AI34" s="15" cm="1">
        <f t="array" ref="AI34">SUMPRODUCT((Data!$A$2:$A$60376=$A$3)*(Data!$G$2:$G$60376=$AH$4)*(Data!$B$2:$B$60376=$A34)*(Data!$H$2:$H$60376=AI$5)*(Data!$I$2:$I$60376))</f>
        <v>0</v>
      </c>
      <c r="AJ34" s="15" cm="1">
        <f t="array" ref="AJ34">SUMPRODUCT((Data!$A$2:$A$60376=$A$3)*(Data!$G$2:$G$60376=$AH$4)*(Data!$B$2:$B$60376=$A34)*(Data!$H$2:$H$60376=AJ$5)*(Data!$I$2:$I$60376))</f>
        <v>0</v>
      </c>
      <c r="AK34" s="15" cm="1">
        <f t="array" ref="AK34">SUMPRODUCT((Data!$A$2:$A$60376=$A$3)*(Data!$G$2:$G$60376=$AH$4)*(Data!$B$2:$B$60376=$A34)*(Data!$H$2:$H$60376=AK$5)*(Data!$I$2:$I$60376))</f>
        <v>0</v>
      </c>
      <c r="AL34" s="15" cm="1">
        <f t="array" ref="AL34">SUMPRODUCT((Data!$A$2:$A$60376=$A$3)*(Data!$G$2:$G$60376=$AH$4)*(Data!$B$2:$B$60376=$A34)*(Data!$H$2:$H$60376=AL$5)*(Data!$I$2:$I$60376))</f>
        <v>0</v>
      </c>
      <c r="AM34" s="15" cm="1">
        <f t="array" ref="AM34">SUMPRODUCT((Data!$A$2:$A$60376=$A$3)*(Data!$G$2:$G$60376=$AH$4)*(Data!$B$2:$B$60376=$A34)*(Data!$H$2:$H$60376=AM$5)*(Data!$I$2:$I$60376))</f>
        <v>0</v>
      </c>
      <c r="AN34" s="16" t="str">
        <f t="shared" si="4"/>
        <v>-</v>
      </c>
      <c r="AO34" s="17"/>
      <c r="AP34" s="15">
        <f t="shared" si="5"/>
        <v>1</v>
      </c>
      <c r="AQ34" s="15">
        <f t="shared" si="5"/>
        <v>0</v>
      </c>
      <c r="AR34" s="15">
        <f t="shared" si="5"/>
        <v>0</v>
      </c>
      <c r="AS34" s="15">
        <f t="shared" si="5"/>
        <v>1</v>
      </c>
      <c r="AT34" s="15">
        <f t="shared" si="5"/>
        <v>3</v>
      </c>
      <c r="AU34" s="15">
        <f t="shared" si="5"/>
        <v>0</v>
      </c>
      <c r="AV34" s="16">
        <f t="shared" si="7"/>
        <v>50.4</v>
      </c>
      <c r="AY34" s="17"/>
      <c r="AZ34" s="17"/>
    </row>
    <row r="35" spans="1:54" ht="15" customHeight="1" x14ac:dyDescent="0.3">
      <c r="A35" t="s">
        <v>21</v>
      </c>
      <c r="B35" s="15" cm="1">
        <f t="array" ref="B35">SUMPRODUCT((Data!$A$2:$A$60376=$A$3)*(Data!$G$2:$G$60376=$B$4)*(Data!$B$2:$B$60376=$A35)*(Data!$H$2:$H$60376=B$5)*(Data!$I$2:$I$60376))</f>
        <v>1</v>
      </c>
      <c r="C35" s="15" cm="1">
        <f t="array" ref="C35">SUMPRODUCT((Data!$A$2:$A$60376=$A$3)*(Data!$G$2:$G$60376=$B$4)*(Data!$B$2:$B$60376=$A35)*(Data!$H$2:$H$60376=C$5)*(Data!$I$2:$I$60376))</f>
        <v>8</v>
      </c>
      <c r="D35" s="15" cm="1">
        <f t="array" ref="D35">SUMPRODUCT((Data!$A$2:$A$60376=$A$3)*(Data!$G$2:$G$60376=$B$4)*(Data!$B$2:$B$60376=$A35)*(Data!$H$2:$H$60376=D$5)*(Data!$I$2:$I$60376))</f>
        <v>3</v>
      </c>
      <c r="E35" s="15" cm="1">
        <f t="array" ref="E35">SUMPRODUCT((Data!$A$2:$A$60376=$A$3)*(Data!$G$2:$G$60376=$B$4)*(Data!$B$2:$B$60376=$A35)*(Data!$H$2:$H$60376=E$5)*(Data!$I$2:$I$60376))</f>
        <v>28</v>
      </c>
      <c r="F35" s="15" cm="1">
        <f t="array" ref="F35">SUMPRODUCT((Data!$A$2:$A$60376=$A$3)*(Data!$G$2:$G$60376=$B$4)*(Data!$B$2:$B$60376=$A35)*(Data!$H$2:$H$60376=F$5)*(Data!$I$2:$I$60376))</f>
        <v>7</v>
      </c>
      <c r="G35" s="15" cm="1">
        <f t="array" ref="G35">SUMPRODUCT((Data!$A$2:$A$60376=$A$3)*(Data!$G$2:$G$60376=$B$4)*(Data!$B$2:$B$60376=$A35)*(Data!$H$2:$H$60376=G$5)*(Data!$I$2:$I$60376))</f>
        <v>0</v>
      </c>
      <c r="H35" s="16">
        <f t="shared" si="0"/>
        <v>47.212765957446805</v>
      </c>
      <c r="I35" s="17"/>
      <c r="J35" s="15" cm="1">
        <f t="array" ref="J35">SUMPRODUCT((Data!$A$2:$A$60376=$A$3)*(Data!$G$2:$G$60376=$J$4)*(Data!$B$2:$B$60376=$A35)*(Data!$H$2:$H$60376=J$5)*(Data!$I$2:$I$60376))</f>
        <v>6</v>
      </c>
      <c r="K35" s="15" cm="1">
        <f t="array" ref="K35">SUMPRODUCT((Data!$A$2:$A$60376=$A$3)*(Data!$G$2:$G$60376=$J$4)*(Data!$B$2:$B$60376=$A35)*(Data!$H$2:$H$60376=K$5)*(Data!$I$2:$I$60376))</f>
        <v>7</v>
      </c>
      <c r="L35" s="15" cm="1">
        <f t="array" ref="L35">SUMPRODUCT((Data!$A$2:$A$60376=$A$3)*(Data!$G$2:$G$60376=$J$4)*(Data!$B$2:$B$60376=$A35)*(Data!$H$2:$H$60376=L$5)*(Data!$I$2:$I$60376))</f>
        <v>15</v>
      </c>
      <c r="M35" s="15" cm="1">
        <f t="array" ref="M35">SUMPRODUCT((Data!$A$2:$A$60376=$A$3)*(Data!$G$2:$G$60376=$J$4)*(Data!$B$2:$B$60376=$A35)*(Data!$H$2:$H$60376=M$5)*(Data!$I$2:$I$60376))</f>
        <v>6</v>
      </c>
      <c r="N35" s="15" cm="1">
        <f t="array" ref="N35">SUMPRODUCT((Data!$A$2:$A$60376=$A$3)*(Data!$G$2:$G$60376=$J$4)*(Data!$B$2:$B$60376=$A35)*(Data!$H$2:$H$60376=N$5)*(Data!$I$2:$I$60376))</f>
        <v>6</v>
      </c>
      <c r="O35" s="15" cm="1">
        <f t="array" ref="O35">SUMPRODUCT((Data!$A$2:$A$60376=$A$3)*(Data!$G$2:$G$60376=$J$4)*(Data!$B$2:$B$60376=$A35)*(Data!$H$2:$H$60376=O$5)*(Data!$I$2:$I$60376))</f>
        <v>0</v>
      </c>
      <c r="P35" s="16">
        <f t="shared" si="1"/>
        <v>40.087499999999999</v>
      </c>
      <c r="Q35" s="17"/>
      <c r="R35" s="15">
        <f t="shared" si="2"/>
        <v>7</v>
      </c>
      <c r="S35" s="15">
        <f t="shared" si="2"/>
        <v>15</v>
      </c>
      <c r="T35" s="15">
        <f t="shared" si="2"/>
        <v>18</v>
      </c>
      <c r="U35" s="15">
        <f t="shared" si="2"/>
        <v>34</v>
      </c>
      <c r="V35" s="15">
        <f t="shared" si="2"/>
        <v>13</v>
      </c>
      <c r="W35" s="15">
        <f t="shared" si="2"/>
        <v>0</v>
      </c>
      <c r="X35" s="16">
        <f t="shared" si="6"/>
        <v>43.936781609195407</v>
      </c>
      <c r="Y35" s="17"/>
      <c r="Z35" s="15" cm="1">
        <f t="array" ref="Z35">SUMPRODUCT((Data!$A$2:$A$60376=$A$3)*(Data!$G$2:$G$60376=$Z$4)*(Data!$B$2:$B$60376=$A35)*(Data!$H$2:$H$60376=Z$5)*(Data!$I$2:$I$60376))</f>
        <v>1</v>
      </c>
      <c r="AA35" s="15" cm="1">
        <f t="array" ref="AA35">SUMPRODUCT((Data!$A$2:$A$60376=$A$3)*(Data!$G$2:$G$60376=$Z$4)*(Data!$B$2:$B$60376=$A35)*(Data!$H$2:$H$60376=AA$5)*(Data!$I$2:$I$60376))</f>
        <v>2</v>
      </c>
      <c r="AB35" s="15" cm="1">
        <f t="array" ref="AB35">SUMPRODUCT((Data!$A$2:$A$60376=$A$3)*(Data!$G$2:$G$60376=$Z$4)*(Data!$B$2:$B$60376=$A35)*(Data!$H$2:$H$60376=AB$5)*(Data!$I$2:$I$60376))</f>
        <v>1</v>
      </c>
      <c r="AC35" s="15" cm="1">
        <f t="array" ref="AC35">SUMPRODUCT((Data!$A$2:$A$60376=$A$3)*(Data!$G$2:$G$60376=$Z$4)*(Data!$B$2:$B$60376=$A35)*(Data!$H$2:$H$60376=AC$5)*(Data!$I$2:$I$60376))</f>
        <v>0</v>
      </c>
      <c r="AD35" s="15" cm="1">
        <f t="array" ref="AD35">SUMPRODUCT((Data!$A$2:$A$60376=$A$3)*(Data!$G$2:$G$60376=$Z$4)*(Data!$B$2:$B$60376=$A35)*(Data!$H$2:$H$60376=AD$5)*(Data!$I$2:$I$60376))</f>
        <v>0</v>
      </c>
      <c r="AE35" s="15" cm="1">
        <f t="array" ref="AE35">SUMPRODUCT((Data!$A$2:$A$60376=$A$3)*(Data!$G$2:$G$60376=$Z$4)*(Data!$B$2:$B$60376=$A35)*(Data!$H$2:$H$60376=AE$5)*(Data!$I$2:$I$60376))</f>
        <v>0</v>
      </c>
      <c r="AF35" s="16">
        <f t="shared" si="3"/>
        <v>30.125</v>
      </c>
      <c r="AG35" s="17"/>
      <c r="AH35" s="15" cm="1">
        <f t="array" ref="AH35">SUMPRODUCT((Data!$A$2:$A$60376=$A$3)*(Data!$G$2:$G$60376=$AH$4)*(Data!$B$2:$B$60376=$A35)*(Data!$H$2:$H$60376=AH$5)*(Data!$I$2:$I$60376))</f>
        <v>3</v>
      </c>
      <c r="AI35" s="15" cm="1">
        <f t="array" ref="AI35">SUMPRODUCT((Data!$A$2:$A$60376=$A$3)*(Data!$G$2:$G$60376=$AH$4)*(Data!$B$2:$B$60376=$A35)*(Data!$H$2:$H$60376=AI$5)*(Data!$I$2:$I$60376))</f>
        <v>10</v>
      </c>
      <c r="AJ35" s="15" cm="1">
        <f t="array" ref="AJ35">SUMPRODUCT((Data!$A$2:$A$60376=$A$3)*(Data!$G$2:$G$60376=$AH$4)*(Data!$B$2:$B$60376=$A35)*(Data!$H$2:$H$60376=AJ$5)*(Data!$I$2:$I$60376))</f>
        <v>14</v>
      </c>
      <c r="AK35" s="15" cm="1">
        <f t="array" ref="AK35">SUMPRODUCT((Data!$A$2:$A$60376=$A$3)*(Data!$G$2:$G$60376=$AH$4)*(Data!$B$2:$B$60376=$A35)*(Data!$H$2:$H$60376=AK$5)*(Data!$I$2:$I$60376))</f>
        <v>12</v>
      </c>
      <c r="AL35" s="15" cm="1">
        <f t="array" ref="AL35">SUMPRODUCT((Data!$A$2:$A$60376=$A$3)*(Data!$G$2:$G$60376=$AH$4)*(Data!$B$2:$B$60376=$A35)*(Data!$H$2:$H$60376=AL$5)*(Data!$I$2:$I$60376))</f>
        <v>21</v>
      </c>
      <c r="AM35" s="15" cm="1">
        <f t="array" ref="AM35">SUMPRODUCT((Data!$A$2:$A$60376=$A$3)*(Data!$G$2:$G$60376=$AH$4)*(Data!$B$2:$B$60376=$A35)*(Data!$H$2:$H$60376=AM$5)*(Data!$I$2:$I$60376))</f>
        <v>0</v>
      </c>
      <c r="AN35" s="16">
        <f t="shared" si="4"/>
        <v>46.724999999999994</v>
      </c>
      <c r="AO35" s="17"/>
      <c r="AP35" s="15">
        <f t="shared" si="5"/>
        <v>11</v>
      </c>
      <c r="AQ35" s="15">
        <f t="shared" si="5"/>
        <v>27</v>
      </c>
      <c r="AR35" s="15">
        <f t="shared" si="5"/>
        <v>33</v>
      </c>
      <c r="AS35" s="15">
        <f t="shared" si="5"/>
        <v>46</v>
      </c>
      <c r="AT35" s="15">
        <f t="shared" si="5"/>
        <v>34</v>
      </c>
      <c r="AU35" s="15">
        <f t="shared" si="5"/>
        <v>0</v>
      </c>
      <c r="AV35" s="16">
        <f t="shared" si="7"/>
        <v>44.678807947019862</v>
      </c>
      <c r="AY35" s="17"/>
      <c r="AZ35" s="17"/>
    </row>
    <row r="36" spans="1:54" ht="15" customHeight="1" x14ac:dyDescent="0.3">
      <c r="A36" t="s">
        <v>22</v>
      </c>
      <c r="B36" s="15" cm="1">
        <f t="array" ref="B36">SUMPRODUCT((Data!$A$2:$A$60376=$A$3)*(Data!$G$2:$G$60376=$B$4)*(Data!$B$2:$B$60376=$A36)*(Data!$H$2:$H$60376=B$5)*(Data!$I$2:$I$60376))</f>
        <v>0</v>
      </c>
      <c r="C36" s="15" cm="1">
        <f t="array" ref="C36">SUMPRODUCT((Data!$A$2:$A$60376=$A$3)*(Data!$G$2:$G$60376=$B$4)*(Data!$B$2:$B$60376=$A36)*(Data!$H$2:$H$60376=C$5)*(Data!$I$2:$I$60376))</f>
        <v>6</v>
      </c>
      <c r="D36" s="15" cm="1">
        <f t="array" ref="D36">SUMPRODUCT((Data!$A$2:$A$60376=$A$3)*(Data!$G$2:$G$60376=$B$4)*(Data!$B$2:$B$60376=$A36)*(Data!$H$2:$H$60376=D$5)*(Data!$I$2:$I$60376))</f>
        <v>0</v>
      </c>
      <c r="E36" s="15" cm="1">
        <f t="array" ref="E36">SUMPRODUCT((Data!$A$2:$A$60376=$A$3)*(Data!$G$2:$G$60376=$B$4)*(Data!$B$2:$B$60376=$A36)*(Data!$H$2:$H$60376=E$5)*(Data!$I$2:$I$60376))</f>
        <v>28</v>
      </c>
      <c r="F36" s="15" cm="1">
        <f t="array" ref="F36">SUMPRODUCT((Data!$A$2:$A$60376=$A$3)*(Data!$G$2:$G$60376=$B$4)*(Data!$B$2:$B$60376=$A36)*(Data!$H$2:$H$60376=F$5)*(Data!$I$2:$I$60376))</f>
        <v>10</v>
      </c>
      <c r="G36" s="15" cm="1">
        <f t="array" ref="G36">SUMPRODUCT((Data!$A$2:$A$60376=$A$3)*(Data!$G$2:$G$60376=$B$4)*(Data!$B$2:$B$60376=$A36)*(Data!$H$2:$H$60376=G$5)*(Data!$I$2:$I$60376))</f>
        <v>0</v>
      </c>
      <c r="H36" s="16">
        <f t="shared" si="0"/>
        <v>49.977272727272727</v>
      </c>
      <c r="I36" s="17"/>
      <c r="J36" s="15" cm="1">
        <f t="array" ref="J36">SUMPRODUCT((Data!$A$2:$A$60376=$A$3)*(Data!$G$2:$G$60376=$J$4)*(Data!$B$2:$B$60376=$A36)*(Data!$H$2:$H$60376=J$5)*(Data!$I$2:$I$60376))</f>
        <v>8</v>
      </c>
      <c r="K36" s="15" cm="1">
        <f t="array" ref="K36">SUMPRODUCT((Data!$A$2:$A$60376=$A$3)*(Data!$G$2:$G$60376=$J$4)*(Data!$B$2:$B$60376=$A36)*(Data!$H$2:$H$60376=K$5)*(Data!$I$2:$I$60376))</f>
        <v>17</v>
      </c>
      <c r="L36" s="15" cm="1">
        <f t="array" ref="L36">SUMPRODUCT((Data!$A$2:$A$60376=$A$3)*(Data!$G$2:$G$60376=$J$4)*(Data!$B$2:$B$60376=$A36)*(Data!$H$2:$H$60376=L$5)*(Data!$I$2:$I$60376))</f>
        <v>10</v>
      </c>
      <c r="M36" s="15" cm="1">
        <f t="array" ref="M36">SUMPRODUCT((Data!$A$2:$A$60376=$A$3)*(Data!$G$2:$G$60376=$J$4)*(Data!$B$2:$B$60376=$A36)*(Data!$H$2:$H$60376=M$5)*(Data!$I$2:$I$60376))</f>
        <v>5</v>
      </c>
      <c r="N36" s="15" cm="1">
        <f t="array" ref="N36">SUMPRODUCT((Data!$A$2:$A$60376=$A$3)*(Data!$G$2:$G$60376=$J$4)*(Data!$B$2:$B$60376=$A36)*(Data!$H$2:$H$60376=N$5)*(Data!$I$2:$I$60376))</f>
        <v>3</v>
      </c>
      <c r="O36" s="15" cm="1">
        <f t="array" ref="O36">SUMPRODUCT((Data!$A$2:$A$60376=$A$3)*(Data!$G$2:$G$60376=$J$4)*(Data!$B$2:$B$60376=$A36)*(Data!$H$2:$H$60376=O$5)*(Data!$I$2:$I$60376))</f>
        <v>0</v>
      </c>
      <c r="P36" s="16">
        <f t="shared" si="1"/>
        <v>35.093023255813954</v>
      </c>
      <c r="Q36" s="17"/>
      <c r="R36" s="15">
        <f t="shared" si="2"/>
        <v>8</v>
      </c>
      <c r="S36" s="15">
        <f t="shared" si="2"/>
        <v>23</v>
      </c>
      <c r="T36" s="15">
        <f t="shared" si="2"/>
        <v>10</v>
      </c>
      <c r="U36" s="15">
        <f t="shared" si="2"/>
        <v>33</v>
      </c>
      <c r="V36" s="15">
        <f t="shared" si="2"/>
        <v>13</v>
      </c>
      <c r="W36" s="15">
        <f t="shared" si="2"/>
        <v>0</v>
      </c>
      <c r="X36" s="16">
        <f t="shared" si="6"/>
        <v>42.620689655172413</v>
      </c>
      <c r="Y36" s="17"/>
      <c r="Z36" s="15" cm="1">
        <f t="array" ref="Z36">SUMPRODUCT((Data!$A$2:$A$60376=$A$3)*(Data!$G$2:$G$60376=$Z$4)*(Data!$B$2:$B$60376=$A36)*(Data!$H$2:$H$60376=Z$5)*(Data!$I$2:$I$60376))</f>
        <v>0</v>
      </c>
      <c r="AA36" s="15" cm="1">
        <f t="array" ref="AA36">SUMPRODUCT((Data!$A$2:$A$60376=$A$3)*(Data!$G$2:$G$60376=$Z$4)*(Data!$B$2:$B$60376=$A36)*(Data!$H$2:$H$60376=AA$5)*(Data!$I$2:$I$60376))</f>
        <v>0</v>
      </c>
      <c r="AB36" s="15" cm="1">
        <f t="array" ref="AB36">SUMPRODUCT((Data!$A$2:$A$60376=$A$3)*(Data!$G$2:$G$60376=$Z$4)*(Data!$B$2:$B$60376=$A36)*(Data!$H$2:$H$60376=AB$5)*(Data!$I$2:$I$60376))</f>
        <v>0</v>
      </c>
      <c r="AC36" s="15" cm="1">
        <f t="array" ref="AC36">SUMPRODUCT((Data!$A$2:$A$60376=$A$3)*(Data!$G$2:$G$60376=$Z$4)*(Data!$B$2:$B$60376=$A36)*(Data!$H$2:$H$60376=AC$5)*(Data!$I$2:$I$60376))</f>
        <v>0</v>
      </c>
      <c r="AD36" s="15" cm="1">
        <f t="array" ref="AD36">SUMPRODUCT((Data!$A$2:$A$60376=$A$3)*(Data!$G$2:$G$60376=$Z$4)*(Data!$B$2:$B$60376=$A36)*(Data!$H$2:$H$60376=AD$5)*(Data!$I$2:$I$60376))</f>
        <v>0</v>
      </c>
      <c r="AE36" s="15" cm="1">
        <f t="array" ref="AE36">SUMPRODUCT((Data!$A$2:$A$60376=$A$3)*(Data!$G$2:$G$60376=$Z$4)*(Data!$B$2:$B$60376=$A36)*(Data!$H$2:$H$60376=AE$5)*(Data!$I$2:$I$60376))</f>
        <v>0</v>
      </c>
      <c r="AF36" s="16" t="str">
        <f t="shared" si="3"/>
        <v>-</v>
      </c>
      <c r="AG36" s="17"/>
      <c r="AH36" s="15" cm="1">
        <f t="array" ref="AH36">SUMPRODUCT((Data!$A$2:$A$60376=$A$3)*(Data!$G$2:$G$60376=$AH$4)*(Data!$B$2:$B$60376=$A36)*(Data!$H$2:$H$60376=AH$5)*(Data!$I$2:$I$60376))</f>
        <v>2</v>
      </c>
      <c r="AI36" s="15" cm="1">
        <f t="array" ref="AI36">SUMPRODUCT((Data!$A$2:$A$60376=$A$3)*(Data!$G$2:$G$60376=$AH$4)*(Data!$B$2:$B$60376=$A36)*(Data!$H$2:$H$60376=AI$5)*(Data!$I$2:$I$60376))</f>
        <v>8</v>
      </c>
      <c r="AJ36" s="15" cm="1">
        <f t="array" ref="AJ36">SUMPRODUCT((Data!$A$2:$A$60376=$A$3)*(Data!$G$2:$G$60376=$AH$4)*(Data!$B$2:$B$60376=$A36)*(Data!$H$2:$H$60376=AJ$5)*(Data!$I$2:$I$60376))</f>
        <v>10</v>
      </c>
      <c r="AK36" s="15" cm="1">
        <f t="array" ref="AK36">SUMPRODUCT((Data!$A$2:$A$60376=$A$3)*(Data!$G$2:$G$60376=$AH$4)*(Data!$B$2:$B$60376=$A36)*(Data!$H$2:$H$60376=AK$5)*(Data!$I$2:$I$60376))</f>
        <v>4</v>
      </c>
      <c r="AL36" s="15" cm="1">
        <f t="array" ref="AL36">SUMPRODUCT((Data!$A$2:$A$60376=$A$3)*(Data!$G$2:$G$60376=$AH$4)*(Data!$B$2:$B$60376=$A36)*(Data!$H$2:$H$60376=AL$5)*(Data!$I$2:$I$60376))</f>
        <v>8</v>
      </c>
      <c r="AM36" s="15" cm="1">
        <f t="array" ref="AM36">SUMPRODUCT((Data!$A$2:$A$60376=$A$3)*(Data!$G$2:$G$60376=$AH$4)*(Data!$B$2:$B$60376=$A36)*(Data!$H$2:$H$60376=AM$5)*(Data!$I$2:$I$60376))</f>
        <v>0</v>
      </c>
      <c r="AN36" s="16">
        <f t="shared" si="4"/>
        <v>42.84375</v>
      </c>
      <c r="AO36" s="17"/>
      <c r="AP36" s="15">
        <f t="shared" si="5"/>
        <v>10</v>
      </c>
      <c r="AQ36" s="15">
        <f t="shared" si="5"/>
        <v>31</v>
      </c>
      <c r="AR36" s="15">
        <f t="shared" si="5"/>
        <v>20</v>
      </c>
      <c r="AS36" s="15">
        <f t="shared" si="5"/>
        <v>37</v>
      </c>
      <c r="AT36" s="15">
        <f t="shared" si="5"/>
        <v>21</v>
      </c>
      <c r="AU36" s="15">
        <f t="shared" si="5"/>
        <v>0</v>
      </c>
      <c r="AV36" s="16">
        <f t="shared" si="7"/>
        <v>42.680672268907571</v>
      </c>
      <c r="AY36" s="17"/>
      <c r="AZ36" s="17"/>
    </row>
    <row r="37" spans="1:54" ht="15" customHeight="1" x14ac:dyDescent="0.3">
      <c r="A37" t="s">
        <v>23</v>
      </c>
      <c r="B37" s="15" cm="1">
        <f t="array" ref="B37">SUMPRODUCT((Data!$A$2:$A$60376=$A$3)*(Data!$G$2:$G$60376=$B$4)*(Data!$B$2:$B$60376=$A37)*(Data!$H$2:$H$60376=B$5)*(Data!$I$2:$I$60376))</f>
        <v>0</v>
      </c>
      <c r="C37" s="15" cm="1">
        <f t="array" ref="C37">SUMPRODUCT((Data!$A$2:$A$60376=$A$3)*(Data!$G$2:$G$60376=$B$4)*(Data!$B$2:$B$60376=$A37)*(Data!$H$2:$H$60376=C$5)*(Data!$I$2:$I$60376))</f>
        <v>5</v>
      </c>
      <c r="D37" s="15" cm="1">
        <f t="array" ref="D37">SUMPRODUCT((Data!$A$2:$A$60376=$A$3)*(Data!$G$2:$G$60376=$B$4)*(Data!$B$2:$B$60376=$A37)*(Data!$H$2:$H$60376=D$5)*(Data!$I$2:$I$60376))</f>
        <v>3</v>
      </c>
      <c r="E37" s="15" cm="1">
        <f t="array" ref="E37">SUMPRODUCT((Data!$A$2:$A$60376=$A$3)*(Data!$G$2:$G$60376=$B$4)*(Data!$B$2:$B$60376=$A37)*(Data!$H$2:$H$60376=E$5)*(Data!$I$2:$I$60376))</f>
        <v>12</v>
      </c>
      <c r="F37" s="15" cm="1">
        <f t="array" ref="F37">SUMPRODUCT((Data!$A$2:$A$60376=$A$3)*(Data!$G$2:$G$60376=$B$4)*(Data!$B$2:$B$60376=$A37)*(Data!$H$2:$H$60376=F$5)*(Data!$I$2:$I$60376))</f>
        <v>3</v>
      </c>
      <c r="G37" s="15" cm="1">
        <f t="array" ref="G37">SUMPRODUCT((Data!$A$2:$A$60376=$A$3)*(Data!$G$2:$G$60376=$B$4)*(Data!$B$2:$B$60376=$A37)*(Data!$H$2:$H$60376=G$5)*(Data!$I$2:$I$60376))</f>
        <v>0</v>
      </c>
      <c r="H37" s="16">
        <f t="shared" ref="H37:H56" si="8">IF(SUM(B37:F37)=0,"-",20*(B37/SUM(B37:F37))+30*(C37/SUM(B37:F37))+40.5*(D37/SUM(B37:F37))+50.5*(E37/SUM(B37:F37))+60.5*(F37/SUM(B37:F37)))</f>
        <v>46.043478260869563</v>
      </c>
      <c r="I37" s="17"/>
      <c r="J37" s="15" cm="1">
        <f t="array" ref="J37">SUMPRODUCT((Data!$A$2:$A$60376=$A$3)*(Data!$G$2:$G$60376=$J$4)*(Data!$B$2:$B$60376=$A37)*(Data!$H$2:$H$60376=J$5)*(Data!$I$2:$I$60376))</f>
        <v>0</v>
      </c>
      <c r="K37" s="15" cm="1">
        <f t="array" ref="K37">SUMPRODUCT((Data!$A$2:$A$60376=$A$3)*(Data!$G$2:$G$60376=$J$4)*(Data!$B$2:$B$60376=$A37)*(Data!$H$2:$H$60376=K$5)*(Data!$I$2:$I$60376))</f>
        <v>5</v>
      </c>
      <c r="L37" s="15" cm="1">
        <f t="array" ref="L37">SUMPRODUCT((Data!$A$2:$A$60376=$A$3)*(Data!$G$2:$G$60376=$J$4)*(Data!$B$2:$B$60376=$A37)*(Data!$H$2:$H$60376=L$5)*(Data!$I$2:$I$60376))</f>
        <v>4</v>
      </c>
      <c r="M37" s="15" cm="1">
        <f t="array" ref="M37">SUMPRODUCT((Data!$A$2:$A$60376=$A$3)*(Data!$G$2:$G$60376=$J$4)*(Data!$B$2:$B$60376=$A37)*(Data!$H$2:$H$60376=M$5)*(Data!$I$2:$I$60376))</f>
        <v>3</v>
      </c>
      <c r="N37" s="15" cm="1">
        <f t="array" ref="N37">SUMPRODUCT((Data!$A$2:$A$60376=$A$3)*(Data!$G$2:$G$60376=$J$4)*(Data!$B$2:$B$60376=$A37)*(Data!$H$2:$H$60376=N$5)*(Data!$I$2:$I$60376))</f>
        <v>0</v>
      </c>
      <c r="O37" s="15" cm="1">
        <f t="array" ref="O37">SUMPRODUCT((Data!$A$2:$A$60376=$A$3)*(Data!$G$2:$G$60376=$J$4)*(Data!$B$2:$B$60376=$A37)*(Data!$H$2:$H$60376=O$5)*(Data!$I$2:$I$60376))</f>
        <v>0</v>
      </c>
      <c r="P37" s="16">
        <f t="shared" ref="P37:P56" si="9">IF(SUM(J37:N37)=0,"-",20*(J37/SUM(J37:N37))+30*(K37/SUM(J37:N37))+40.5*(L37/SUM(J37:N37))+50.5*(M37/SUM(J37:N37))+60.5*(N37/SUM(J37:N37)))</f>
        <v>38.625</v>
      </c>
      <c r="Q37" s="17"/>
      <c r="R37" s="15">
        <f t="shared" ref="R37:W53" si="10">B37+J37</f>
        <v>0</v>
      </c>
      <c r="S37" s="15">
        <f t="shared" si="10"/>
        <v>10</v>
      </c>
      <c r="T37" s="15">
        <f t="shared" si="10"/>
        <v>7</v>
      </c>
      <c r="U37" s="15">
        <f t="shared" si="10"/>
        <v>15</v>
      </c>
      <c r="V37" s="15">
        <f t="shared" si="10"/>
        <v>3</v>
      </c>
      <c r="W37" s="15">
        <f t="shared" si="10"/>
        <v>0</v>
      </c>
      <c r="X37" s="16">
        <f t="shared" si="6"/>
        <v>43.5</v>
      </c>
      <c r="Y37" s="17"/>
      <c r="Z37" s="15" cm="1">
        <f t="array" ref="Z37">SUMPRODUCT((Data!$A$2:$A$60376=$A$3)*(Data!$G$2:$G$60376=$Z$4)*(Data!$B$2:$B$60376=$A37)*(Data!$H$2:$H$60376=Z$5)*(Data!$I$2:$I$60376))</f>
        <v>0</v>
      </c>
      <c r="AA37" s="15" cm="1">
        <f t="array" ref="AA37">SUMPRODUCT((Data!$A$2:$A$60376=$A$3)*(Data!$G$2:$G$60376=$Z$4)*(Data!$B$2:$B$60376=$A37)*(Data!$H$2:$H$60376=AA$5)*(Data!$I$2:$I$60376))</f>
        <v>0</v>
      </c>
      <c r="AB37" s="15" cm="1">
        <f t="array" ref="AB37">SUMPRODUCT((Data!$A$2:$A$60376=$A$3)*(Data!$G$2:$G$60376=$Z$4)*(Data!$B$2:$B$60376=$A37)*(Data!$H$2:$H$60376=AB$5)*(Data!$I$2:$I$60376))</f>
        <v>0</v>
      </c>
      <c r="AC37" s="15" cm="1">
        <f t="array" ref="AC37">SUMPRODUCT((Data!$A$2:$A$60376=$A$3)*(Data!$G$2:$G$60376=$Z$4)*(Data!$B$2:$B$60376=$A37)*(Data!$H$2:$H$60376=AC$5)*(Data!$I$2:$I$60376))</f>
        <v>0</v>
      </c>
      <c r="AD37" s="15" cm="1">
        <f t="array" ref="AD37">SUMPRODUCT((Data!$A$2:$A$60376=$A$3)*(Data!$G$2:$G$60376=$Z$4)*(Data!$B$2:$B$60376=$A37)*(Data!$H$2:$H$60376=AD$5)*(Data!$I$2:$I$60376))</f>
        <v>0</v>
      </c>
      <c r="AE37" s="15" cm="1">
        <f t="array" ref="AE37">SUMPRODUCT((Data!$A$2:$A$60376=$A$3)*(Data!$G$2:$G$60376=$Z$4)*(Data!$B$2:$B$60376=$A37)*(Data!$H$2:$H$60376=AE$5)*(Data!$I$2:$I$60376))</f>
        <v>0</v>
      </c>
      <c r="AF37" s="16" t="str">
        <f t="shared" ref="AF37:AF56" si="11">IF(SUM(Z37:AD37)=0,"-",20*(Z37/SUM(Z37:AD37))+30*(AA37/SUM(Z37:AD37))+40.5*(AB37/SUM(Z37:AD37))+50.5*(AC37/SUM(Z37:AD37))+60.5*(AD37/SUM(Z37:AD37)))</f>
        <v>-</v>
      </c>
      <c r="AG37" s="17"/>
      <c r="AH37" s="15" cm="1">
        <f t="array" ref="AH37">SUMPRODUCT((Data!$A$2:$A$60376=$A$3)*(Data!$G$2:$G$60376=$AH$4)*(Data!$B$2:$B$60376=$A37)*(Data!$H$2:$H$60376=AH$5)*(Data!$I$2:$I$60376))</f>
        <v>1</v>
      </c>
      <c r="AI37" s="15" cm="1">
        <f t="array" ref="AI37">SUMPRODUCT((Data!$A$2:$A$60376=$A$3)*(Data!$G$2:$G$60376=$AH$4)*(Data!$B$2:$B$60376=$A37)*(Data!$H$2:$H$60376=AI$5)*(Data!$I$2:$I$60376))</f>
        <v>6</v>
      </c>
      <c r="AJ37" s="15" cm="1">
        <f t="array" ref="AJ37">SUMPRODUCT((Data!$A$2:$A$60376=$A$3)*(Data!$G$2:$G$60376=$AH$4)*(Data!$B$2:$B$60376=$A37)*(Data!$H$2:$H$60376=AJ$5)*(Data!$I$2:$I$60376))</f>
        <v>2</v>
      </c>
      <c r="AK37" s="15" cm="1">
        <f t="array" ref="AK37">SUMPRODUCT((Data!$A$2:$A$60376=$A$3)*(Data!$G$2:$G$60376=$AH$4)*(Data!$B$2:$B$60376=$A37)*(Data!$H$2:$H$60376=AK$5)*(Data!$I$2:$I$60376))</f>
        <v>1</v>
      </c>
      <c r="AL37" s="15" cm="1">
        <f t="array" ref="AL37">SUMPRODUCT((Data!$A$2:$A$60376=$A$3)*(Data!$G$2:$G$60376=$AH$4)*(Data!$B$2:$B$60376=$A37)*(Data!$H$2:$H$60376=AL$5)*(Data!$I$2:$I$60376))</f>
        <v>5</v>
      </c>
      <c r="AM37" s="15" cm="1">
        <f t="array" ref="AM37">SUMPRODUCT((Data!$A$2:$A$60376=$A$3)*(Data!$G$2:$G$60376=$AH$4)*(Data!$B$2:$B$60376=$A37)*(Data!$H$2:$H$60376=AM$5)*(Data!$I$2:$I$60376))</f>
        <v>3</v>
      </c>
      <c r="AN37" s="16">
        <f t="shared" ref="AN37:AN56" si="12">IF(SUM(AH37:AL37)=0,"-",20*(AH37/SUM(AH37:AL37))+30*(AI37/SUM(AH37:AL37))+40.5*(AJ37/SUM(AH37:AL37))+50.5*(AK37/SUM(AH37:AL37))+60.5*(AL37/SUM(AH37:AL37)))</f>
        <v>42.266666666666666</v>
      </c>
      <c r="AO37" s="17"/>
      <c r="AP37" s="15">
        <f t="shared" ref="AP37:AU53" si="13">AH37+Z37+R37</f>
        <v>1</v>
      </c>
      <c r="AQ37" s="15">
        <f t="shared" si="13"/>
        <v>16</v>
      </c>
      <c r="AR37" s="15">
        <f t="shared" si="13"/>
        <v>9</v>
      </c>
      <c r="AS37" s="15">
        <f t="shared" si="13"/>
        <v>16</v>
      </c>
      <c r="AT37" s="15">
        <f t="shared" si="13"/>
        <v>8</v>
      </c>
      <c r="AU37" s="15">
        <f t="shared" si="13"/>
        <v>3</v>
      </c>
      <c r="AV37" s="16">
        <f t="shared" si="7"/>
        <v>43.13</v>
      </c>
      <c r="AY37" s="17"/>
      <c r="AZ37" s="17"/>
    </row>
    <row r="38" spans="1:54" ht="15" customHeight="1" x14ac:dyDescent="0.3">
      <c r="A38" t="s">
        <v>24</v>
      </c>
      <c r="B38" s="15" cm="1">
        <f t="array" ref="B38">SUMPRODUCT((Data!$A$2:$A$60376=$A$3)*(Data!$G$2:$G$60376=$B$4)*(Data!$B$2:$B$60376=$A38)*(Data!$H$2:$H$60376=B$5)*(Data!$I$2:$I$60376))</f>
        <v>0</v>
      </c>
      <c r="C38" s="15" cm="1">
        <f t="array" ref="C38">SUMPRODUCT((Data!$A$2:$A$60376=$A$3)*(Data!$G$2:$G$60376=$B$4)*(Data!$B$2:$B$60376=$A38)*(Data!$H$2:$H$60376=C$5)*(Data!$I$2:$I$60376))</f>
        <v>1</v>
      </c>
      <c r="D38" s="15" cm="1">
        <f t="array" ref="D38">SUMPRODUCT((Data!$A$2:$A$60376=$A$3)*(Data!$G$2:$G$60376=$B$4)*(Data!$B$2:$B$60376=$A38)*(Data!$H$2:$H$60376=D$5)*(Data!$I$2:$I$60376))</f>
        <v>3</v>
      </c>
      <c r="E38" s="15" cm="1">
        <f t="array" ref="E38">SUMPRODUCT((Data!$A$2:$A$60376=$A$3)*(Data!$G$2:$G$60376=$B$4)*(Data!$B$2:$B$60376=$A38)*(Data!$H$2:$H$60376=E$5)*(Data!$I$2:$I$60376))</f>
        <v>9</v>
      </c>
      <c r="F38" s="15" cm="1">
        <f t="array" ref="F38">SUMPRODUCT((Data!$A$2:$A$60376=$A$3)*(Data!$G$2:$G$60376=$B$4)*(Data!$B$2:$B$60376=$A38)*(Data!$H$2:$H$60376=F$5)*(Data!$I$2:$I$60376))</f>
        <v>1</v>
      </c>
      <c r="G38" s="15" cm="1">
        <f t="array" ref="G38">SUMPRODUCT((Data!$A$2:$A$60376=$A$3)*(Data!$G$2:$G$60376=$B$4)*(Data!$B$2:$B$60376=$A38)*(Data!$H$2:$H$60376=G$5)*(Data!$I$2:$I$60376))</f>
        <v>0</v>
      </c>
      <c r="H38" s="16">
        <f t="shared" si="8"/>
        <v>47.607142857142854</v>
      </c>
      <c r="I38" s="17"/>
      <c r="J38" s="15" cm="1">
        <f t="array" ref="J38">SUMPRODUCT((Data!$A$2:$A$60376=$A$3)*(Data!$G$2:$G$60376=$J$4)*(Data!$B$2:$B$60376=$A38)*(Data!$H$2:$H$60376=J$5)*(Data!$I$2:$I$60376))</f>
        <v>3</v>
      </c>
      <c r="K38" s="15" cm="1">
        <f t="array" ref="K38">SUMPRODUCT((Data!$A$2:$A$60376=$A$3)*(Data!$G$2:$G$60376=$J$4)*(Data!$B$2:$B$60376=$A38)*(Data!$H$2:$H$60376=K$5)*(Data!$I$2:$I$60376))</f>
        <v>16</v>
      </c>
      <c r="L38" s="15" cm="1">
        <f t="array" ref="L38">SUMPRODUCT((Data!$A$2:$A$60376=$A$3)*(Data!$G$2:$G$60376=$J$4)*(Data!$B$2:$B$60376=$A38)*(Data!$H$2:$H$60376=L$5)*(Data!$I$2:$I$60376))</f>
        <v>8</v>
      </c>
      <c r="M38" s="15" cm="1">
        <f t="array" ref="M38">SUMPRODUCT((Data!$A$2:$A$60376=$A$3)*(Data!$G$2:$G$60376=$J$4)*(Data!$B$2:$B$60376=$A38)*(Data!$H$2:$H$60376=M$5)*(Data!$I$2:$I$60376))</f>
        <v>3</v>
      </c>
      <c r="N38" s="15" cm="1">
        <f t="array" ref="N38">SUMPRODUCT((Data!$A$2:$A$60376=$A$3)*(Data!$G$2:$G$60376=$J$4)*(Data!$B$2:$B$60376=$A38)*(Data!$H$2:$H$60376=N$5)*(Data!$I$2:$I$60376))</f>
        <v>4</v>
      </c>
      <c r="O38" s="15" cm="1">
        <f t="array" ref="O38">SUMPRODUCT((Data!$A$2:$A$60376=$A$3)*(Data!$G$2:$G$60376=$J$4)*(Data!$B$2:$B$60376=$A38)*(Data!$H$2:$H$60376=O$5)*(Data!$I$2:$I$60376))</f>
        <v>0</v>
      </c>
      <c r="P38" s="16">
        <f t="shared" si="9"/>
        <v>36.985294117647058</v>
      </c>
      <c r="Q38" s="17"/>
      <c r="R38" s="15">
        <f t="shared" si="10"/>
        <v>3</v>
      </c>
      <c r="S38" s="15">
        <f t="shared" si="10"/>
        <v>17</v>
      </c>
      <c r="T38" s="15">
        <f t="shared" si="10"/>
        <v>11</v>
      </c>
      <c r="U38" s="15">
        <f t="shared" si="10"/>
        <v>12</v>
      </c>
      <c r="V38" s="15">
        <f t="shared" si="10"/>
        <v>5</v>
      </c>
      <c r="W38" s="15">
        <f t="shared" si="10"/>
        <v>0</v>
      </c>
      <c r="X38" s="16">
        <f t="shared" si="6"/>
        <v>40.083333333333336</v>
      </c>
      <c r="Y38" s="17"/>
      <c r="Z38" s="15" cm="1">
        <f t="array" ref="Z38">SUMPRODUCT((Data!$A$2:$A$60376=$A$3)*(Data!$G$2:$G$60376=$Z$4)*(Data!$B$2:$B$60376=$A38)*(Data!$H$2:$H$60376=Z$5)*(Data!$I$2:$I$60376))</f>
        <v>0</v>
      </c>
      <c r="AA38" s="15" cm="1">
        <f t="array" ref="AA38">SUMPRODUCT((Data!$A$2:$A$60376=$A$3)*(Data!$G$2:$G$60376=$Z$4)*(Data!$B$2:$B$60376=$A38)*(Data!$H$2:$H$60376=AA$5)*(Data!$I$2:$I$60376))</f>
        <v>2</v>
      </c>
      <c r="AB38" s="15" cm="1">
        <f t="array" ref="AB38">SUMPRODUCT((Data!$A$2:$A$60376=$A$3)*(Data!$G$2:$G$60376=$Z$4)*(Data!$B$2:$B$60376=$A38)*(Data!$H$2:$H$60376=AB$5)*(Data!$I$2:$I$60376))</f>
        <v>0</v>
      </c>
      <c r="AC38" s="15" cm="1">
        <f t="array" ref="AC38">SUMPRODUCT((Data!$A$2:$A$60376=$A$3)*(Data!$G$2:$G$60376=$Z$4)*(Data!$B$2:$B$60376=$A38)*(Data!$H$2:$H$60376=AC$5)*(Data!$I$2:$I$60376))</f>
        <v>0</v>
      </c>
      <c r="AD38" s="15" cm="1">
        <f t="array" ref="AD38">SUMPRODUCT((Data!$A$2:$A$60376=$A$3)*(Data!$G$2:$G$60376=$Z$4)*(Data!$B$2:$B$60376=$A38)*(Data!$H$2:$H$60376=AD$5)*(Data!$I$2:$I$60376))</f>
        <v>0</v>
      </c>
      <c r="AE38" s="15" cm="1">
        <f t="array" ref="AE38">SUMPRODUCT((Data!$A$2:$A$60376=$A$3)*(Data!$G$2:$G$60376=$Z$4)*(Data!$B$2:$B$60376=$A38)*(Data!$H$2:$H$60376=AE$5)*(Data!$I$2:$I$60376))</f>
        <v>0</v>
      </c>
      <c r="AF38" s="16">
        <f t="shared" si="11"/>
        <v>30</v>
      </c>
      <c r="AG38" s="17"/>
      <c r="AH38" s="15" cm="1">
        <f t="array" ref="AH38">SUMPRODUCT((Data!$A$2:$A$60376=$A$3)*(Data!$G$2:$G$60376=$AH$4)*(Data!$B$2:$B$60376=$A38)*(Data!$H$2:$H$60376=AH$5)*(Data!$I$2:$I$60376))</f>
        <v>0</v>
      </c>
      <c r="AI38" s="15" cm="1">
        <f t="array" ref="AI38">SUMPRODUCT((Data!$A$2:$A$60376=$A$3)*(Data!$G$2:$G$60376=$AH$4)*(Data!$B$2:$B$60376=$A38)*(Data!$H$2:$H$60376=AI$5)*(Data!$I$2:$I$60376))</f>
        <v>0</v>
      </c>
      <c r="AJ38" s="15" cm="1">
        <f t="array" ref="AJ38">SUMPRODUCT((Data!$A$2:$A$60376=$A$3)*(Data!$G$2:$G$60376=$AH$4)*(Data!$B$2:$B$60376=$A38)*(Data!$H$2:$H$60376=AJ$5)*(Data!$I$2:$I$60376))</f>
        <v>0</v>
      </c>
      <c r="AK38" s="15" cm="1">
        <f t="array" ref="AK38">SUMPRODUCT((Data!$A$2:$A$60376=$A$3)*(Data!$G$2:$G$60376=$AH$4)*(Data!$B$2:$B$60376=$A38)*(Data!$H$2:$H$60376=AK$5)*(Data!$I$2:$I$60376))</f>
        <v>4</v>
      </c>
      <c r="AL38" s="15" cm="1">
        <f t="array" ref="AL38">SUMPRODUCT((Data!$A$2:$A$60376=$A$3)*(Data!$G$2:$G$60376=$AH$4)*(Data!$B$2:$B$60376=$A38)*(Data!$H$2:$H$60376=AL$5)*(Data!$I$2:$I$60376))</f>
        <v>3</v>
      </c>
      <c r="AM38" s="15" cm="1">
        <f t="array" ref="AM38">SUMPRODUCT((Data!$A$2:$A$60376=$A$3)*(Data!$G$2:$G$60376=$AH$4)*(Data!$B$2:$B$60376=$A38)*(Data!$H$2:$H$60376=AM$5)*(Data!$I$2:$I$60376))</f>
        <v>0</v>
      </c>
      <c r="AN38" s="16">
        <f t="shared" si="12"/>
        <v>54.785714285714278</v>
      </c>
      <c r="AO38" s="17"/>
      <c r="AP38" s="15">
        <f t="shared" si="13"/>
        <v>3</v>
      </c>
      <c r="AQ38" s="15">
        <f t="shared" si="13"/>
        <v>19</v>
      </c>
      <c r="AR38" s="15">
        <f t="shared" si="13"/>
        <v>11</v>
      </c>
      <c r="AS38" s="15">
        <f t="shared" si="13"/>
        <v>16</v>
      </c>
      <c r="AT38" s="15">
        <f t="shared" si="13"/>
        <v>8</v>
      </c>
      <c r="AU38" s="15">
        <f t="shared" si="13"/>
        <v>0</v>
      </c>
      <c r="AV38" s="16">
        <f t="shared" si="7"/>
        <v>41.535087719298247</v>
      </c>
      <c r="AY38" s="17"/>
      <c r="AZ38" s="17"/>
    </row>
    <row r="39" spans="1:54" ht="15" customHeight="1" x14ac:dyDescent="0.3">
      <c r="A39" t="s">
        <v>25</v>
      </c>
      <c r="B39" s="15" cm="1">
        <f t="array" ref="B39">SUMPRODUCT((Data!$A$2:$A$60376=$A$3)*(Data!$G$2:$G$60376=$B$4)*(Data!$B$2:$B$60376=$A39)*(Data!$H$2:$H$60376=B$5)*(Data!$I$2:$I$60376))</f>
        <v>1</v>
      </c>
      <c r="C39" s="15" cm="1">
        <f t="array" ref="C39">SUMPRODUCT((Data!$A$2:$A$60376=$A$3)*(Data!$G$2:$G$60376=$B$4)*(Data!$B$2:$B$60376=$A39)*(Data!$H$2:$H$60376=C$5)*(Data!$I$2:$I$60376))</f>
        <v>5</v>
      </c>
      <c r="D39" s="15" cm="1">
        <f t="array" ref="D39">SUMPRODUCT((Data!$A$2:$A$60376=$A$3)*(Data!$G$2:$G$60376=$B$4)*(Data!$B$2:$B$60376=$A39)*(Data!$H$2:$H$60376=D$5)*(Data!$I$2:$I$60376))</f>
        <v>4</v>
      </c>
      <c r="E39" s="15" cm="1">
        <f t="array" ref="E39">SUMPRODUCT((Data!$A$2:$A$60376=$A$3)*(Data!$G$2:$G$60376=$B$4)*(Data!$B$2:$B$60376=$A39)*(Data!$H$2:$H$60376=E$5)*(Data!$I$2:$I$60376))</f>
        <v>26</v>
      </c>
      <c r="F39" s="15" cm="1">
        <f t="array" ref="F39">SUMPRODUCT((Data!$A$2:$A$60376=$A$3)*(Data!$G$2:$G$60376=$B$4)*(Data!$B$2:$B$60376=$A39)*(Data!$H$2:$H$60376=F$5)*(Data!$I$2:$I$60376))</f>
        <v>3</v>
      </c>
      <c r="G39" s="15" cm="1">
        <f t="array" ref="G39">SUMPRODUCT((Data!$A$2:$A$60376=$A$3)*(Data!$G$2:$G$60376=$B$4)*(Data!$B$2:$B$60376=$A39)*(Data!$H$2:$H$60376=G$5)*(Data!$I$2:$I$60376))</f>
        <v>0</v>
      </c>
      <c r="H39" s="16">
        <f t="shared" si="8"/>
        <v>46.833333333333329</v>
      </c>
      <c r="I39" s="17"/>
      <c r="J39" s="15" cm="1">
        <f t="array" ref="J39">SUMPRODUCT((Data!$A$2:$A$60376=$A$3)*(Data!$G$2:$G$60376=$J$4)*(Data!$B$2:$B$60376=$A39)*(Data!$H$2:$H$60376=J$5)*(Data!$I$2:$I$60376))</f>
        <v>0</v>
      </c>
      <c r="K39" s="15" cm="1">
        <f t="array" ref="K39">SUMPRODUCT((Data!$A$2:$A$60376=$A$3)*(Data!$G$2:$G$60376=$J$4)*(Data!$B$2:$B$60376=$A39)*(Data!$H$2:$H$60376=K$5)*(Data!$I$2:$I$60376))</f>
        <v>2</v>
      </c>
      <c r="L39" s="15" cm="1">
        <f t="array" ref="L39">SUMPRODUCT((Data!$A$2:$A$60376=$A$3)*(Data!$G$2:$G$60376=$J$4)*(Data!$B$2:$B$60376=$A39)*(Data!$H$2:$H$60376=L$5)*(Data!$I$2:$I$60376))</f>
        <v>0</v>
      </c>
      <c r="M39" s="15" cm="1">
        <f t="array" ref="M39">SUMPRODUCT((Data!$A$2:$A$60376=$A$3)*(Data!$G$2:$G$60376=$J$4)*(Data!$B$2:$B$60376=$A39)*(Data!$H$2:$H$60376=M$5)*(Data!$I$2:$I$60376))</f>
        <v>7</v>
      </c>
      <c r="N39" s="15" cm="1">
        <f t="array" ref="N39">SUMPRODUCT((Data!$A$2:$A$60376=$A$3)*(Data!$G$2:$G$60376=$J$4)*(Data!$B$2:$B$60376=$A39)*(Data!$H$2:$H$60376=N$5)*(Data!$I$2:$I$60376))</f>
        <v>1</v>
      </c>
      <c r="O39" s="15" cm="1">
        <f t="array" ref="O39">SUMPRODUCT((Data!$A$2:$A$60376=$A$3)*(Data!$G$2:$G$60376=$J$4)*(Data!$B$2:$B$60376=$A39)*(Data!$H$2:$H$60376=O$5)*(Data!$I$2:$I$60376))</f>
        <v>0</v>
      </c>
      <c r="P39" s="16">
        <f t="shared" si="9"/>
        <v>47.399999999999991</v>
      </c>
      <c r="Q39" s="17"/>
      <c r="R39" s="15">
        <f t="shared" si="10"/>
        <v>1</v>
      </c>
      <c r="S39" s="15">
        <f t="shared" si="10"/>
        <v>7</v>
      </c>
      <c r="T39" s="15">
        <f t="shared" si="10"/>
        <v>4</v>
      </c>
      <c r="U39" s="15">
        <f t="shared" si="10"/>
        <v>33</v>
      </c>
      <c r="V39" s="15">
        <f t="shared" si="10"/>
        <v>4</v>
      </c>
      <c r="W39" s="15">
        <f t="shared" si="10"/>
        <v>0</v>
      </c>
      <c r="X39" s="16">
        <f t="shared" si="6"/>
        <v>46.948979591836732</v>
      </c>
      <c r="Y39" s="17"/>
      <c r="Z39" s="15" cm="1">
        <f t="array" ref="Z39">SUMPRODUCT((Data!$A$2:$A$60376=$A$3)*(Data!$G$2:$G$60376=$Z$4)*(Data!$B$2:$B$60376=$A39)*(Data!$H$2:$H$60376=Z$5)*(Data!$I$2:$I$60376))</f>
        <v>1</v>
      </c>
      <c r="AA39" s="15" cm="1">
        <f t="array" ref="AA39">SUMPRODUCT((Data!$A$2:$A$60376=$A$3)*(Data!$G$2:$G$60376=$Z$4)*(Data!$B$2:$B$60376=$A39)*(Data!$H$2:$H$60376=AA$5)*(Data!$I$2:$I$60376))</f>
        <v>2</v>
      </c>
      <c r="AB39" s="15" cm="1">
        <f t="array" ref="AB39">SUMPRODUCT((Data!$A$2:$A$60376=$A$3)*(Data!$G$2:$G$60376=$Z$4)*(Data!$B$2:$B$60376=$A39)*(Data!$H$2:$H$60376=AB$5)*(Data!$I$2:$I$60376))</f>
        <v>1</v>
      </c>
      <c r="AC39" s="15" cm="1">
        <f t="array" ref="AC39">SUMPRODUCT((Data!$A$2:$A$60376=$A$3)*(Data!$G$2:$G$60376=$Z$4)*(Data!$B$2:$B$60376=$A39)*(Data!$H$2:$H$60376=AC$5)*(Data!$I$2:$I$60376))</f>
        <v>0</v>
      </c>
      <c r="AD39" s="15" cm="1">
        <f t="array" ref="AD39">SUMPRODUCT((Data!$A$2:$A$60376=$A$3)*(Data!$G$2:$G$60376=$Z$4)*(Data!$B$2:$B$60376=$A39)*(Data!$H$2:$H$60376=AD$5)*(Data!$I$2:$I$60376))</f>
        <v>0</v>
      </c>
      <c r="AE39" s="15" cm="1">
        <f t="array" ref="AE39">SUMPRODUCT((Data!$A$2:$A$60376=$A$3)*(Data!$G$2:$G$60376=$Z$4)*(Data!$B$2:$B$60376=$A39)*(Data!$H$2:$H$60376=AE$5)*(Data!$I$2:$I$60376))</f>
        <v>0</v>
      </c>
      <c r="AF39" s="16">
        <f t="shared" si="11"/>
        <v>30.125</v>
      </c>
      <c r="AG39" s="17"/>
      <c r="AH39" s="15" cm="1">
        <f t="array" ref="AH39">SUMPRODUCT((Data!$A$2:$A$60376=$A$3)*(Data!$G$2:$G$60376=$AH$4)*(Data!$B$2:$B$60376=$A39)*(Data!$H$2:$H$60376=AH$5)*(Data!$I$2:$I$60376))</f>
        <v>3</v>
      </c>
      <c r="AI39" s="15" cm="1">
        <f t="array" ref="AI39">SUMPRODUCT((Data!$A$2:$A$60376=$A$3)*(Data!$G$2:$G$60376=$AH$4)*(Data!$B$2:$B$60376=$A39)*(Data!$H$2:$H$60376=AI$5)*(Data!$I$2:$I$60376))</f>
        <v>6</v>
      </c>
      <c r="AJ39" s="15" cm="1">
        <f t="array" ref="AJ39">SUMPRODUCT((Data!$A$2:$A$60376=$A$3)*(Data!$G$2:$G$60376=$AH$4)*(Data!$B$2:$B$60376=$A39)*(Data!$H$2:$H$60376=AJ$5)*(Data!$I$2:$I$60376))</f>
        <v>6</v>
      </c>
      <c r="AK39" s="15" cm="1">
        <f t="array" ref="AK39">SUMPRODUCT((Data!$A$2:$A$60376=$A$3)*(Data!$G$2:$G$60376=$AH$4)*(Data!$B$2:$B$60376=$A39)*(Data!$H$2:$H$60376=AK$5)*(Data!$I$2:$I$60376))</f>
        <v>2</v>
      </c>
      <c r="AL39" s="15" cm="1">
        <f t="array" ref="AL39">SUMPRODUCT((Data!$A$2:$A$60376=$A$3)*(Data!$G$2:$G$60376=$AH$4)*(Data!$B$2:$B$60376=$A39)*(Data!$H$2:$H$60376=AL$5)*(Data!$I$2:$I$60376))</f>
        <v>8</v>
      </c>
      <c r="AM39" s="15" cm="1">
        <f t="array" ref="AM39">SUMPRODUCT((Data!$A$2:$A$60376=$A$3)*(Data!$G$2:$G$60376=$AH$4)*(Data!$B$2:$B$60376=$A39)*(Data!$H$2:$H$60376=AM$5)*(Data!$I$2:$I$60376))</f>
        <v>0</v>
      </c>
      <c r="AN39" s="16">
        <f t="shared" si="12"/>
        <v>42.72</v>
      </c>
      <c r="AO39" s="17"/>
      <c r="AP39" s="15">
        <f t="shared" si="13"/>
        <v>5</v>
      </c>
      <c r="AQ39" s="15">
        <f t="shared" si="13"/>
        <v>15</v>
      </c>
      <c r="AR39" s="15">
        <f t="shared" si="13"/>
        <v>11</v>
      </c>
      <c r="AS39" s="15">
        <f t="shared" si="13"/>
        <v>35</v>
      </c>
      <c r="AT39" s="15">
        <f t="shared" si="13"/>
        <v>12</v>
      </c>
      <c r="AU39" s="15">
        <f t="shared" si="13"/>
        <v>0</v>
      </c>
      <c r="AV39" s="16">
        <f t="shared" si="7"/>
        <v>44.730769230769234</v>
      </c>
      <c r="AY39" s="17"/>
      <c r="AZ39" s="17"/>
    </row>
    <row r="40" spans="1:54" ht="15" customHeight="1" x14ac:dyDescent="0.3">
      <c r="A40" t="s">
        <v>26</v>
      </c>
      <c r="B40" s="15" cm="1">
        <f t="array" ref="B40">SUMPRODUCT((Data!$A$2:$A$60376=$A$3)*(Data!$G$2:$G$60376=$B$4)*(Data!$B$2:$B$60376=$A40)*(Data!$H$2:$H$60376=B$5)*(Data!$I$2:$I$60376))</f>
        <v>0</v>
      </c>
      <c r="C40" s="15" cm="1">
        <f t="array" ref="C40">SUMPRODUCT((Data!$A$2:$A$60376=$A$3)*(Data!$G$2:$G$60376=$B$4)*(Data!$B$2:$B$60376=$A40)*(Data!$H$2:$H$60376=C$5)*(Data!$I$2:$I$60376))</f>
        <v>1</v>
      </c>
      <c r="D40" s="15" cm="1">
        <f t="array" ref="D40">SUMPRODUCT((Data!$A$2:$A$60376=$A$3)*(Data!$G$2:$G$60376=$B$4)*(Data!$B$2:$B$60376=$A40)*(Data!$H$2:$H$60376=D$5)*(Data!$I$2:$I$60376))</f>
        <v>3</v>
      </c>
      <c r="E40" s="15" cm="1">
        <f t="array" ref="E40">SUMPRODUCT((Data!$A$2:$A$60376=$A$3)*(Data!$G$2:$G$60376=$B$4)*(Data!$B$2:$B$60376=$A40)*(Data!$H$2:$H$60376=E$5)*(Data!$I$2:$I$60376))</f>
        <v>11</v>
      </c>
      <c r="F40" s="15" cm="1">
        <f t="array" ref="F40">SUMPRODUCT((Data!$A$2:$A$60376=$A$3)*(Data!$G$2:$G$60376=$B$4)*(Data!$B$2:$B$60376=$A40)*(Data!$H$2:$H$60376=F$5)*(Data!$I$2:$I$60376))</f>
        <v>3</v>
      </c>
      <c r="G40" s="15" cm="1">
        <f t="array" ref="G40">SUMPRODUCT((Data!$A$2:$A$60376=$A$3)*(Data!$G$2:$G$60376=$B$4)*(Data!$B$2:$B$60376=$A40)*(Data!$H$2:$H$60376=G$5)*(Data!$I$2:$I$60376))</f>
        <v>0</v>
      </c>
      <c r="H40" s="16">
        <f t="shared" si="8"/>
        <v>49.361111111111114</v>
      </c>
      <c r="I40" s="17"/>
      <c r="J40" s="15" cm="1">
        <f t="array" ref="J40">SUMPRODUCT((Data!$A$2:$A$60376=$A$3)*(Data!$G$2:$G$60376=$J$4)*(Data!$B$2:$B$60376=$A40)*(Data!$H$2:$H$60376=J$5)*(Data!$I$2:$I$60376))</f>
        <v>4</v>
      </c>
      <c r="K40" s="15" cm="1">
        <f t="array" ref="K40">SUMPRODUCT((Data!$A$2:$A$60376=$A$3)*(Data!$G$2:$G$60376=$J$4)*(Data!$B$2:$B$60376=$A40)*(Data!$H$2:$H$60376=K$5)*(Data!$I$2:$I$60376))</f>
        <v>11</v>
      </c>
      <c r="L40" s="15" cm="1">
        <f t="array" ref="L40">SUMPRODUCT((Data!$A$2:$A$60376=$A$3)*(Data!$G$2:$G$60376=$J$4)*(Data!$B$2:$B$60376=$A40)*(Data!$H$2:$H$60376=L$5)*(Data!$I$2:$I$60376))</f>
        <v>15</v>
      </c>
      <c r="M40" s="15" cm="1">
        <f t="array" ref="M40">SUMPRODUCT((Data!$A$2:$A$60376=$A$3)*(Data!$G$2:$G$60376=$J$4)*(Data!$B$2:$B$60376=$A40)*(Data!$H$2:$H$60376=M$5)*(Data!$I$2:$I$60376))</f>
        <v>11</v>
      </c>
      <c r="N40" s="15" cm="1">
        <f t="array" ref="N40">SUMPRODUCT((Data!$A$2:$A$60376=$A$3)*(Data!$G$2:$G$60376=$J$4)*(Data!$B$2:$B$60376=$A40)*(Data!$H$2:$H$60376=N$5)*(Data!$I$2:$I$60376))</f>
        <v>2</v>
      </c>
      <c r="O40" s="15" cm="1">
        <f t="array" ref="O40">SUMPRODUCT((Data!$A$2:$A$60376=$A$3)*(Data!$G$2:$G$60376=$J$4)*(Data!$B$2:$B$60376=$A40)*(Data!$H$2:$H$60376=O$5)*(Data!$I$2:$I$60376))</f>
        <v>0</v>
      </c>
      <c r="P40" s="16">
        <f t="shared" si="9"/>
        <v>39.395348837209305</v>
      </c>
      <c r="Q40" s="17"/>
      <c r="R40" s="15">
        <f t="shared" si="10"/>
        <v>4</v>
      </c>
      <c r="S40" s="15">
        <f t="shared" si="10"/>
        <v>12</v>
      </c>
      <c r="T40" s="15">
        <f t="shared" si="10"/>
        <v>18</v>
      </c>
      <c r="U40" s="15">
        <f t="shared" si="10"/>
        <v>22</v>
      </c>
      <c r="V40" s="15">
        <f t="shared" si="10"/>
        <v>5</v>
      </c>
      <c r="W40" s="15">
        <f t="shared" si="10"/>
        <v>0</v>
      </c>
      <c r="X40" s="16">
        <f t="shared" si="6"/>
        <v>42.336065573770497</v>
      </c>
      <c r="Y40" s="17"/>
      <c r="Z40" s="15" cm="1">
        <f t="array" ref="Z40">SUMPRODUCT((Data!$A$2:$A$60376=$A$3)*(Data!$G$2:$G$60376=$Z$4)*(Data!$B$2:$B$60376=$A40)*(Data!$H$2:$H$60376=Z$5)*(Data!$I$2:$I$60376))</f>
        <v>0</v>
      </c>
      <c r="AA40" s="15" cm="1">
        <f t="array" ref="AA40">SUMPRODUCT((Data!$A$2:$A$60376=$A$3)*(Data!$G$2:$G$60376=$Z$4)*(Data!$B$2:$B$60376=$A40)*(Data!$H$2:$H$60376=AA$5)*(Data!$I$2:$I$60376))</f>
        <v>0</v>
      </c>
      <c r="AB40" s="15" cm="1">
        <f t="array" ref="AB40">SUMPRODUCT((Data!$A$2:$A$60376=$A$3)*(Data!$G$2:$G$60376=$Z$4)*(Data!$B$2:$B$60376=$A40)*(Data!$H$2:$H$60376=AB$5)*(Data!$I$2:$I$60376))</f>
        <v>0</v>
      </c>
      <c r="AC40" s="15" cm="1">
        <f t="array" ref="AC40">SUMPRODUCT((Data!$A$2:$A$60376=$A$3)*(Data!$G$2:$G$60376=$Z$4)*(Data!$B$2:$B$60376=$A40)*(Data!$H$2:$H$60376=AC$5)*(Data!$I$2:$I$60376))</f>
        <v>0</v>
      </c>
      <c r="AD40" s="15" cm="1">
        <f t="array" ref="AD40">SUMPRODUCT((Data!$A$2:$A$60376=$A$3)*(Data!$G$2:$G$60376=$Z$4)*(Data!$B$2:$B$60376=$A40)*(Data!$H$2:$H$60376=AD$5)*(Data!$I$2:$I$60376))</f>
        <v>2</v>
      </c>
      <c r="AE40" s="15" cm="1">
        <f t="array" ref="AE40">SUMPRODUCT((Data!$A$2:$A$60376=$A$3)*(Data!$G$2:$G$60376=$Z$4)*(Data!$B$2:$B$60376=$A40)*(Data!$H$2:$H$60376=AE$5)*(Data!$I$2:$I$60376))</f>
        <v>0</v>
      </c>
      <c r="AF40" s="16">
        <f t="shared" si="11"/>
        <v>60.5</v>
      </c>
      <c r="AG40" s="17"/>
      <c r="AH40" s="15" cm="1">
        <f t="array" ref="AH40">SUMPRODUCT((Data!$A$2:$A$60376=$A$3)*(Data!$G$2:$G$60376=$AH$4)*(Data!$B$2:$B$60376=$A40)*(Data!$H$2:$H$60376=AH$5)*(Data!$I$2:$I$60376))</f>
        <v>0</v>
      </c>
      <c r="AI40" s="15" cm="1">
        <f t="array" ref="AI40">SUMPRODUCT((Data!$A$2:$A$60376=$A$3)*(Data!$G$2:$G$60376=$AH$4)*(Data!$B$2:$B$60376=$A40)*(Data!$H$2:$H$60376=AI$5)*(Data!$I$2:$I$60376))</f>
        <v>4</v>
      </c>
      <c r="AJ40" s="15" cm="1">
        <f t="array" ref="AJ40">SUMPRODUCT((Data!$A$2:$A$60376=$A$3)*(Data!$G$2:$G$60376=$AH$4)*(Data!$B$2:$B$60376=$A40)*(Data!$H$2:$H$60376=AJ$5)*(Data!$I$2:$I$60376))</f>
        <v>3</v>
      </c>
      <c r="AK40" s="15" cm="1">
        <f t="array" ref="AK40">SUMPRODUCT((Data!$A$2:$A$60376=$A$3)*(Data!$G$2:$G$60376=$AH$4)*(Data!$B$2:$B$60376=$A40)*(Data!$H$2:$H$60376=AK$5)*(Data!$I$2:$I$60376))</f>
        <v>2</v>
      </c>
      <c r="AL40" s="15" cm="1">
        <f t="array" ref="AL40">SUMPRODUCT((Data!$A$2:$A$60376=$A$3)*(Data!$G$2:$G$60376=$AH$4)*(Data!$B$2:$B$60376=$A40)*(Data!$H$2:$H$60376=AL$5)*(Data!$I$2:$I$60376))</f>
        <v>6</v>
      </c>
      <c r="AM40" s="15" cm="1">
        <f t="array" ref="AM40">SUMPRODUCT((Data!$A$2:$A$60376=$A$3)*(Data!$G$2:$G$60376=$AH$4)*(Data!$B$2:$B$60376=$A40)*(Data!$H$2:$H$60376=AM$5)*(Data!$I$2:$I$60376))</f>
        <v>0</v>
      </c>
      <c r="AN40" s="16">
        <f t="shared" si="12"/>
        <v>47.033333333333339</v>
      </c>
      <c r="AO40" s="17"/>
      <c r="AP40" s="15">
        <f t="shared" si="13"/>
        <v>4</v>
      </c>
      <c r="AQ40" s="15">
        <f t="shared" si="13"/>
        <v>16</v>
      </c>
      <c r="AR40" s="15">
        <f t="shared" si="13"/>
        <v>21</v>
      </c>
      <c r="AS40" s="15">
        <f t="shared" si="13"/>
        <v>24</v>
      </c>
      <c r="AT40" s="15">
        <f t="shared" si="13"/>
        <v>13</v>
      </c>
      <c r="AU40" s="15">
        <f t="shared" si="13"/>
        <v>0</v>
      </c>
      <c r="AV40" s="16">
        <f t="shared" si="7"/>
        <v>43.705128205128204</v>
      </c>
      <c r="AY40" s="17"/>
      <c r="AZ40" s="17"/>
    </row>
    <row r="41" spans="1:54" ht="15" customHeight="1" x14ac:dyDescent="0.3">
      <c r="A41" t="s">
        <v>43</v>
      </c>
      <c r="B41" s="15" cm="1">
        <f t="array" ref="B41">SUMPRODUCT((Data!$A$2:$A$60376=$A$3)*(Data!$G$2:$G$60376=$B$4)*(Data!$B$2:$B$60376=$A41)*(Data!$H$2:$H$60376=B$5)*(Data!$I$2:$I$60376))</f>
        <v>0</v>
      </c>
      <c r="C41" s="15" cm="1">
        <f t="array" ref="C41">SUMPRODUCT((Data!$A$2:$A$60376=$A$3)*(Data!$G$2:$G$60376=$B$4)*(Data!$B$2:$B$60376=$A41)*(Data!$H$2:$H$60376=C$5)*(Data!$I$2:$I$60376))</f>
        <v>0</v>
      </c>
      <c r="D41" s="15" cm="1">
        <f t="array" ref="D41">SUMPRODUCT((Data!$A$2:$A$60376=$A$3)*(Data!$G$2:$G$60376=$B$4)*(Data!$B$2:$B$60376=$A41)*(Data!$H$2:$H$60376=D$5)*(Data!$I$2:$I$60376))</f>
        <v>0</v>
      </c>
      <c r="E41" s="15" cm="1">
        <f t="array" ref="E41">SUMPRODUCT((Data!$A$2:$A$60376=$A$3)*(Data!$G$2:$G$60376=$B$4)*(Data!$B$2:$B$60376=$A41)*(Data!$H$2:$H$60376=E$5)*(Data!$I$2:$I$60376))</f>
        <v>0</v>
      </c>
      <c r="F41" s="15" cm="1">
        <f t="array" ref="F41">SUMPRODUCT((Data!$A$2:$A$60376=$A$3)*(Data!$G$2:$G$60376=$B$4)*(Data!$B$2:$B$60376=$A41)*(Data!$H$2:$H$60376=F$5)*(Data!$I$2:$I$60376))</f>
        <v>0</v>
      </c>
      <c r="G41" s="15" cm="1">
        <f t="array" ref="G41">SUMPRODUCT((Data!$A$2:$A$60376=$A$3)*(Data!$G$2:$G$60376=$B$4)*(Data!$B$2:$B$60376=$A41)*(Data!$H$2:$H$60376=G$5)*(Data!$I$2:$I$60376))</f>
        <v>0</v>
      </c>
      <c r="H41" s="16" t="str">
        <f t="shared" si="8"/>
        <v>-</v>
      </c>
      <c r="I41" s="17"/>
      <c r="J41" s="15" cm="1">
        <f t="array" ref="J41">SUMPRODUCT((Data!$A$2:$A$60376=$A$3)*(Data!$G$2:$G$60376=$J$4)*(Data!$B$2:$B$60376=$A41)*(Data!$H$2:$H$60376=J$5)*(Data!$I$2:$I$60376))</f>
        <v>0</v>
      </c>
      <c r="K41" s="15" cm="1">
        <f t="array" ref="K41">SUMPRODUCT((Data!$A$2:$A$60376=$A$3)*(Data!$G$2:$G$60376=$J$4)*(Data!$B$2:$B$60376=$A41)*(Data!$H$2:$H$60376=K$5)*(Data!$I$2:$I$60376))</f>
        <v>0</v>
      </c>
      <c r="L41" s="15" cm="1">
        <f t="array" ref="L41">SUMPRODUCT((Data!$A$2:$A$60376=$A$3)*(Data!$G$2:$G$60376=$J$4)*(Data!$B$2:$B$60376=$A41)*(Data!$H$2:$H$60376=L$5)*(Data!$I$2:$I$60376))</f>
        <v>0</v>
      </c>
      <c r="M41" s="15" cm="1">
        <f t="array" ref="M41">SUMPRODUCT((Data!$A$2:$A$60376=$A$3)*(Data!$G$2:$G$60376=$J$4)*(Data!$B$2:$B$60376=$A41)*(Data!$H$2:$H$60376=M$5)*(Data!$I$2:$I$60376))</f>
        <v>0</v>
      </c>
      <c r="N41" s="15" cm="1">
        <f t="array" ref="N41">SUMPRODUCT((Data!$A$2:$A$60376=$A$3)*(Data!$G$2:$G$60376=$J$4)*(Data!$B$2:$B$60376=$A41)*(Data!$H$2:$H$60376=N$5)*(Data!$I$2:$I$60376))</f>
        <v>0</v>
      </c>
      <c r="O41" s="15" cm="1">
        <f t="array" ref="O41">SUMPRODUCT((Data!$A$2:$A$60376=$A$3)*(Data!$G$2:$G$60376=$J$4)*(Data!$B$2:$B$60376=$A41)*(Data!$H$2:$H$60376=O$5)*(Data!$I$2:$I$60376))</f>
        <v>0</v>
      </c>
      <c r="P41" s="16" t="str">
        <f t="shared" si="9"/>
        <v>-</v>
      </c>
      <c r="Q41" s="17"/>
      <c r="R41" s="15">
        <f t="shared" si="10"/>
        <v>0</v>
      </c>
      <c r="S41" s="15">
        <f t="shared" si="10"/>
        <v>0</v>
      </c>
      <c r="T41" s="15">
        <f t="shared" si="10"/>
        <v>0</v>
      </c>
      <c r="U41" s="15">
        <f t="shared" si="10"/>
        <v>0</v>
      </c>
      <c r="V41" s="15">
        <f t="shared" si="10"/>
        <v>0</v>
      </c>
      <c r="W41" s="15">
        <f t="shared" si="10"/>
        <v>0</v>
      </c>
      <c r="X41" s="16" t="str">
        <f t="shared" si="6"/>
        <v>-</v>
      </c>
      <c r="Y41" s="17"/>
      <c r="Z41" s="15" cm="1">
        <f t="array" ref="Z41">SUMPRODUCT((Data!$A$2:$A$60376=$A$3)*(Data!$G$2:$G$60376=$Z$4)*(Data!$B$2:$B$60376=$A41)*(Data!$H$2:$H$60376=Z$5)*(Data!$I$2:$I$60376))</f>
        <v>1</v>
      </c>
      <c r="AA41" s="15" cm="1">
        <f t="array" ref="AA41">SUMPRODUCT((Data!$A$2:$A$60376=$A$3)*(Data!$G$2:$G$60376=$Z$4)*(Data!$B$2:$B$60376=$A41)*(Data!$H$2:$H$60376=AA$5)*(Data!$I$2:$I$60376))</f>
        <v>12</v>
      </c>
      <c r="AB41" s="15" cm="1">
        <f t="array" ref="AB41">SUMPRODUCT((Data!$A$2:$A$60376=$A$3)*(Data!$G$2:$G$60376=$Z$4)*(Data!$B$2:$B$60376=$A41)*(Data!$H$2:$H$60376=AB$5)*(Data!$I$2:$I$60376))</f>
        <v>4</v>
      </c>
      <c r="AC41" s="15" cm="1">
        <f t="array" ref="AC41">SUMPRODUCT((Data!$A$2:$A$60376=$A$3)*(Data!$G$2:$G$60376=$Z$4)*(Data!$B$2:$B$60376=$A41)*(Data!$H$2:$H$60376=AC$5)*(Data!$I$2:$I$60376))</f>
        <v>0</v>
      </c>
      <c r="AD41" s="15" cm="1">
        <f t="array" ref="AD41">SUMPRODUCT((Data!$A$2:$A$60376=$A$3)*(Data!$G$2:$G$60376=$Z$4)*(Data!$B$2:$B$60376=$A41)*(Data!$H$2:$H$60376=AD$5)*(Data!$I$2:$I$60376))</f>
        <v>1</v>
      </c>
      <c r="AE41" s="15" cm="1">
        <f t="array" ref="AE41">SUMPRODUCT((Data!$A$2:$A$60376=$A$3)*(Data!$G$2:$G$60376=$Z$4)*(Data!$B$2:$B$60376=$A41)*(Data!$H$2:$H$60376=AE$5)*(Data!$I$2:$I$60376))</f>
        <v>0</v>
      </c>
      <c r="AF41" s="16">
        <f t="shared" si="11"/>
        <v>33.472222222222221</v>
      </c>
      <c r="AG41" s="17"/>
      <c r="AH41" s="15" cm="1">
        <f t="array" ref="AH41">SUMPRODUCT((Data!$A$2:$A$60376=$A$3)*(Data!$G$2:$G$60376=$AH$4)*(Data!$B$2:$B$60376=$A41)*(Data!$H$2:$H$60376=AH$5)*(Data!$I$2:$I$60376))</f>
        <v>0</v>
      </c>
      <c r="AI41" s="15" cm="1">
        <f t="array" ref="AI41">SUMPRODUCT((Data!$A$2:$A$60376=$A$3)*(Data!$G$2:$G$60376=$AH$4)*(Data!$B$2:$B$60376=$A41)*(Data!$H$2:$H$60376=AI$5)*(Data!$I$2:$I$60376))</f>
        <v>0</v>
      </c>
      <c r="AJ41" s="15" cm="1">
        <f t="array" ref="AJ41">SUMPRODUCT((Data!$A$2:$A$60376=$A$3)*(Data!$G$2:$G$60376=$AH$4)*(Data!$B$2:$B$60376=$A41)*(Data!$H$2:$H$60376=AJ$5)*(Data!$I$2:$I$60376))</f>
        <v>0</v>
      </c>
      <c r="AK41" s="15" cm="1">
        <f t="array" ref="AK41">SUMPRODUCT((Data!$A$2:$A$60376=$A$3)*(Data!$G$2:$G$60376=$AH$4)*(Data!$B$2:$B$60376=$A41)*(Data!$H$2:$H$60376=AK$5)*(Data!$I$2:$I$60376))</f>
        <v>0</v>
      </c>
      <c r="AL41" s="15" cm="1">
        <f t="array" ref="AL41">SUMPRODUCT((Data!$A$2:$A$60376=$A$3)*(Data!$G$2:$G$60376=$AH$4)*(Data!$B$2:$B$60376=$A41)*(Data!$H$2:$H$60376=AL$5)*(Data!$I$2:$I$60376))</f>
        <v>1</v>
      </c>
      <c r="AM41" s="15" cm="1">
        <f t="array" ref="AM41">SUMPRODUCT((Data!$A$2:$A$60376=$A$3)*(Data!$G$2:$G$60376=$AH$4)*(Data!$B$2:$B$60376=$A41)*(Data!$H$2:$H$60376=AM$5)*(Data!$I$2:$I$60376))</f>
        <v>0</v>
      </c>
      <c r="AN41" s="16">
        <f t="shared" si="12"/>
        <v>60.5</v>
      </c>
      <c r="AO41" s="17"/>
      <c r="AP41" s="15">
        <f t="shared" si="13"/>
        <v>1</v>
      </c>
      <c r="AQ41" s="15">
        <f t="shared" si="13"/>
        <v>12</v>
      </c>
      <c r="AR41" s="15">
        <f t="shared" si="13"/>
        <v>4</v>
      </c>
      <c r="AS41" s="15">
        <f t="shared" si="13"/>
        <v>0</v>
      </c>
      <c r="AT41" s="15">
        <f t="shared" si="13"/>
        <v>2</v>
      </c>
      <c r="AU41" s="15">
        <f t="shared" si="13"/>
        <v>0</v>
      </c>
      <c r="AV41" s="16">
        <f t="shared" si="7"/>
        <v>34.89473684210526</v>
      </c>
      <c r="AY41" s="17"/>
      <c r="AZ41" s="17"/>
    </row>
    <row r="42" spans="1:54" ht="15" customHeight="1" x14ac:dyDescent="0.3">
      <c r="A42" t="s">
        <v>27</v>
      </c>
      <c r="B42" s="15" cm="1">
        <f t="array" ref="B42">SUMPRODUCT((Data!$A$2:$A$60376=$A$3)*(Data!$G$2:$G$60376=$B$4)*(Data!$B$2:$B$60376=$A42)*(Data!$H$2:$H$60376=B$5)*(Data!$I$2:$I$60376))</f>
        <v>0</v>
      </c>
      <c r="C42" s="15" cm="1">
        <f t="array" ref="C42">SUMPRODUCT((Data!$A$2:$A$60376=$A$3)*(Data!$G$2:$G$60376=$B$4)*(Data!$B$2:$B$60376=$A42)*(Data!$H$2:$H$60376=C$5)*(Data!$I$2:$I$60376))</f>
        <v>0</v>
      </c>
      <c r="D42" s="15" cm="1">
        <f t="array" ref="D42">SUMPRODUCT((Data!$A$2:$A$60376=$A$3)*(Data!$G$2:$G$60376=$B$4)*(Data!$B$2:$B$60376=$A42)*(Data!$H$2:$H$60376=D$5)*(Data!$I$2:$I$60376))</f>
        <v>5</v>
      </c>
      <c r="E42" s="15" cm="1">
        <f t="array" ref="E42">SUMPRODUCT((Data!$A$2:$A$60376=$A$3)*(Data!$G$2:$G$60376=$B$4)*(Data!$B$2:$B$60376=$A42)*(Data!$H$2:$H$60376=E$5)*(Data!$I$2:$I$60376))</f>
        <v>9</v>
      </c>
      <c r="F42" s="15" cm="1">
        <f t="array" ref="F42">SUMPRODUCT((Data!$A$2:$A$60376=$A$3)*(Data!$G$2:$G$60376=$B$4)*(Data!$B$2:$B$60376=$A42)*(Data!$H$2:$H$60376=F$5)*(Data!$I$2:$I$60376))</f>
        <v>2</v>
      </c>
      <c r="G42" s="15" cm="1">
        <f t="array" ref="G42">SUMPRODUCT((Data!$A$2:$A$60376=$A$3)*(Data!$G$2:$G$60376=$B$4)*(Data!$B$2:$B$60376=$A42)*(Data!$H$2:$H$60376=G$5)*(Data!$I$2:$I$60376))</f>
        <v>0</v>
      </c>
      <c r="H42" s="16">
        <f t="shared" si="8"/>
        <v>48.625</v>
      </c>
      <c r="I42" s="17"/>
      <c r="J42" s="15" cm="1">
        <f t="array" ref="J42">SUMPRODUCT((Data!$A$2:$A$60376=$A$3)*(Data!$G$2:$G$60376=$J$4)*(Data!$B$2:$B$60376=$A42)*(Data!$H$2:$H$60376=J$5)*(Data!$I$2:$I$60376))</f>
        <v>4</v>
      </c>
      <c r="K42" s="15" cm="1">
        <f t="array" ref="K42">SUMPRODUCT((Data!$A$2:$A$60376=$A$3)*(Data!$G$2:$G$60376=$J$4)*(Data!$B$2:$B$60376=$A42)*(Data!$H$2:$H$60376=K$5)*(Data!$I$2:$I$60376))</f>
        <v>16</v>
      </c>
      <c r="L42" s="15" cm="1">
        <f t="array" ref="L42">SUMPRODUCT((Data!$A$2:$A$60376=$A$3)*(Data!$G$2:$G$60376=$J$4)*(Data!$B$2:$B$60376=$A42)*(Data!$H$2:$H$60376=L$5)*(Data!$I$2:$I$60376))</f>
        <v>16</v>
      </c>
      <c r="M42" s="15" cm="1">
        <f t="array" ref="M42">SUMPRODUCT((Data!$A$2:$A$60376=$A$3)*(Data!$G$2:$G$60376=$J$4)*(Data!$B$2:$B$60376=$A42)*(Data!$H$2:$H$60376=M$5)*(Data!$I$2:$I$60376))</f>
        <v>9</v>
      </c>
      <c r="N42" s="15" cm="1">
        <f t="array" ref="N42">SUMPRODUCT((Data!$A$2:$A$60376=$A$3)*(Data!$G$2:$G$60376=$J$4)*(Data!$B$2:$B$60376=$A42)*(Data!$H$2:$H$60376=N$5)*(Data!$I$2:$I$60376))</f>
        <v>4</v>
      </c>
      <c r="O42" s="15" cm="1">
        <f t="array" ref="O42">SUMPRODUCT((Data!$A$2:$A$60376=$A$3)*(Data!$G$2:$G$60376=$J$4)*(Data!$B$2:$B$60376=$A42)*(Data!$H$2:$H$60376=O$5)*(Data!$I$2:$I$60376))</f>
        <v>0</v>
      </c>
      <c r="P42" s="16">
        <f t="shared" si="9"/>
        <v>38.867346938775512</v>
      </c>
      <c r="Q42" s="17"/>
      <c r="R42" s="15">
        <f t="shared" si="10"/>
        <v>4</v>
      </c>
      <c r="S42" s="15">
        <f t="shared" si="10"/>
        <v>16</v>
      </c>
      <c r="T42" s="15">
        <f t="shared" si="10"/>
        <v>21</v>
      </c>
      <c r="U42" s="15">
        <f t="shared" si="10"/>
        <v>18</v>
      </c>
      <c r="V42" s="15">
        <f t="shared" si="10"/>
        <v>6</v>
      </c>
      <c r="W42" s="15">
        <f t="shared" si="10"/>
        <v>0</v>
      </c>
      <c r="X42" s="16">
        <f t="shared" si="6"/>
        <v>41.269230769230766</v>
      </c>
      <c r="Y42" s="17"/>
      <c r="Z42" s="15" cm="1">
        <f t="array" ref="Z42">SUMPRODUCT((Data!$A$2:$A$60376=$A$3)*(Data!$G$2:$G$60376=$Z$4)*(Data!$B$2:$B$60376=$A42)*(Data!$H$2:$H$60376=Z$5)*(Data!$I$2:$I$60376))</f>
        <v>0</v>
      </c>
      <c r="AA42" s="15" cm="1">
        <f t="array" ref="AA42">SUMPRODUCT((Data!$A$2:$A$60376=$A$3)*(Data!$G$2:$G$60376=$Z$4)*(Data!$B$2:$B$60376=$A42)*(Data!$H$2:$H$60376=AA$5)*(Data!$I$2:$I$60376))</f>
        <v>0</v>
      </c>
      <c r="AB42" s="15" cm="1">
        <f t="array" ref="AB42">SUMPRODUCT((Data!$A$2:$A$60376=$A$3)*(Data!$G$2:$G$60376=$Z$4)*(Data!$B$2:$B$60376=$A42)*(Data!$H$2:$H$60376=AB$5)*(Data!$I$2:$I$60376))</f>
        <v>0</v>
      </c>
      <c r="AC42" s="15" cm="1">
        <f t="array" ref="AC42">SUMPRODUCT((Data!$A$2:$A$60376=$A$3)*(Data!$G$2:$G$60376=$Z$4)*(Data!$B$2:$B$60376=$A42)*(Data!$H$2:$H$60376=AC$5)*(Data!$I$2:$I$60376))</f>
        <v>1</v>
      </c>
      <c r="AD42" s="15" cm="1">
        <f t="array" ref="AD42">SUMPRODUCT((Data!$A$2:$A$60376=$A$3)*(Data!$G$2:$G$60376=$Z$4)*(Data!$B$2:$B$60376=$A42)*(Data!$H$2:$H$60376=AD$5)*(Data!$I$2:$I$60376))</f>
        <v>0</v>
      </c>
      <c r="AE42" s="15" cm="1">
        <f t="array" ref="AE42">SUMPRODUCT((Data!$A$2:$A$60376=$A$3)*(Data!$G$2:$G$60376=$Z$4)*(Data!$B$2:$B$60376=$A42)*(Data!$H$2:$H$60376=AE$5)*(Data!$I$2:$I$60376))</f>
        <v>0</v>
      </c>
      <c r="AF42" s="16">
        <f t="shared" si="11"/>
        <v>50.5</v>
      </c>
      <c r="AG42" s="17"/>
      <c r="AH42" s="15" cm="1">
        <f t="array" ref="AH42">SUMPRODUCT((Data!$A$2:$A$60376=$A$3)*(Data!$G$2:$G$60376=$AH$4)*(Data!$B$2:$B$60376=$A42)*(Data!$H$2:$H$60376=AH$5)*(Data!$I$2:$I$60376))</f>
        <v>0</v>
      </c>
      <c r="AI42" s="15" cm="1">
        <f t="array" ref="AI42">SUMPRODUCT((Data!$A$2:$A$60376=$A$3)*(Data!$G$2:$G$60376=$AH$4)*(Data!$B$2:$B$60376=$A42)*(Data!$H$2:$H$60376=AI$5)*(Data!$I$2:$I$60376))</f>
        <v>0</v>
      </c>
      <c r="AJ42" s="15" cm="1">
        <f t="array" ref="AJ42">SUMPRODUCT((Data!$A$2:$A$60376=$A$3)*(Data!$G$2:$G$60376=$AH$4)*(Data!$B$2:$B$60376=$A42)*(Data!$H$2:$H$60376=AJ$5)*(Data!$I$2:$I$60376))</f>
        <v>1</v>
      </c>
      <c r="AK42" s="15" cm="1">
        <f t="array" ref="AK42">SUMPRODUCT((Data!$A$2:$A$60376=$A$3)*(Data!$G$2:$G$60376=$AH$4)*(Data!$B$2:$B$60376=$A42)*(Data!$H$2:$H$60376=AK$5)*(Data!$I$2:$I$60376))</f>
        <v>0</v>
      </c>
      <c r="AL42" s="15" cm="1">
        <f t="array" ref="AL42">SUMPRODUCT((Data!$A$2:$A$60376=$A$3)*(Data!$G$2:$G$60376=$AH$4)*(Data!$B$2:$B$60376=$A42)*(Data!$H$2:$H$60376=AL$5)*(Data!$I$2:$I$60376))</f>
        <v>2</v>
      </c>
      <c r="AM42" s="15" cm="1">
        <f t="array" ref="AM42">SUMPRODUCT((Data!$A$2:$A$60376=$A$3)*(Data!$G$2:$G$60376=$AH$4)*(Data!$B$2:$B$60376=$A42)*(Data!$H$2:$H$60376=AM$5)*(Data!$I$2:$I$60376))</f>
        <v>0</v>
      </c>
      <c r="AN42" s="16">
        <f t="shared" si="12"/>
        <v>53.833333333333329</v>
      </c>
      <c r="AO42" s="17"/>
      <c r="AP42" s="15">
        <f t="shared" si="13"/>
        <v>4</v>
      </c>
      <c r="AQ42" s="15">
        <f t="shared" si="13"/>
        <v>16</v>
      </c>
      <c r="AR42" s="15">
        <f t="shared" si="13"/>
        <v>22</v>
      </c>
      <c r="AS42" s="15">
        <f t="shared" si="13"/>
        <v>19</v>
      </c>
      <c r="AT42" s="15">
        <f t="shared" si="13"/>
        <v>8</v>
      </c>
      <c r="AU42" s="15">
        <f t="shared" si="13"/>
        <v>0</v>
      </c>
      <c r="AV42" s="16">
        <f t="shared" si="7"/>
        <v>41.949275362318836</v>
      </c>
      <c r="AY42" s="17"/>
      <c r="AZ42" s="17"/>
    </row>
    <row r="43" spans="1:54" ht="15" customHeight="1" x14ac:dyDescent="0.3">
      <c r="A43" t="s">
        <v>28</v>
      </c>
      <c r="B43" s="15" cm="1">
        <f t="array" ref="B43">SUMPRODUCT((Data!$A$2:$A$60376=$A$3)*(Data!$G$2:$G$60376=$B$4)*(Data!$B$2:$B$60376=$A43)*(Data!$H$2:$H$60376=B$5)*(Data!$I$2:$I$60376))</f>
        <v>0</v>
      </c>
      <c r="C43" s="15" cm="1">
        <f t="array" ref="C43">SUMPRODUCT((Data!$A$2:$A$60376=$A$3)*(Data!$G$2:$G$60376=$B$4)*(Data!$B$2:$B$60376=$A43)*(Data!$H$2:$H$60376=C$5)*(Data!$I$2:$I$60376))</f>
        <v>3</v>
      </c>
      <c r="D43" s="15" cm="1">
        <f t="array" ref="D43">SUMPRODUCT((Data!$A$2:$A$60376=$A$3)*(Data!$G$2:$G$60376=$B$4)*(Data!$B$2:$B$60376=$A43)*(Data!$H$2:$H$60376=D$5)*(Data!$I$2:$I$60376))</f>
        <v>5</v>
      </c>
      <c r="E43" s="15" cm="1">
        <f t="array" ref="E43">SUMPRODUCT((Data!$A$2:$A$60376=$A$3)*(Data!$G$2:$G$60376=$B$4)*(Data!$B$2:$B$60376=$A43)*(Data!$H$2:$H$60376=E$5)*(Data!$I$2:$I$60376))</f>
        <v>14</v>
      </c>
      <c r="F43" s="15" cm="1">
        <f t="array" ref="F43">SUMPRODUCT((Data!$A$2:$A$60376=$A$3)*(Data!$G$2:$G$60376=$B$4)*(Data!$B$2:$B$60376=$A43)*(Data!$H$2:$H$60376=F$5)*(Data!$I$2:$I$60376))</f>
        <v>3</v>
      </c>
      <c r="G43" s="15" cm="1">
        <f t="array" ref="G43">SUMPRODUCT((Data!$A$2:$A$60376=$A$3)*(Data!$G$2:$G$60376=$B$4)*(Data!$B$2:$B$60376=$A43)*(Data!$H$2:$H$60376=G$5)*(Data!$I$2:$I$60376))</f>
        <v>0</v>
      </c>
      <c r="H43" s="16">
        <f t="shared" si="8"/>
        <v>47.24</v>
      </c>
      <c r="I43" s="17"/>
      <c r="J43" s="15" cm="1">
        <f t="array" ref="J43">SUMPRODUCT((Data!$A$2:$A$60376=$A$3)*(Data!$G$2:$G$60376=$J$4)*(Data!$B$2:$B$60376=$A43)*(Data!$H$2:$H$60376=J$5)*(Data!$I$2:$I$60376))</f>
        <v>1</v>
      </c>
      <c r="K43" s="15" cm="1">
        <f t="array" ref="K43">SUMPRODUCT((Data!$A$2:$A$60376=$A$3)*(Data!$G$2:$G$60376=$J$4)*(Data!$B$2:$B$60376=$A43)*(Data!$H$2:$H$60376=K$5)*(Data!$I$2:$I$60376))</f>
        <v>0</v>
      </c>
      <c r="L43" s="15" cm="1">
        <f t="array" ref="L43">SUMPRODUCT((Data!$A$2:$A$60376=$A$3)*(Data!$G$2:$G$60376=$J$4)*(Data!$B$2:$B$60376=$A43)*(Data!$H$2:$H$60376=L$5)*(Data!$I$2:$I$60376))</f>
        <v>1</v>
      </c>
      <c r="M43" s="15" cm="1">
        <f t="array" ref="M43">SUMPRODUCT((Data!$A$2:$A$60376=$A$3)*(Data!$G$2:$G$60376=$J$4)*(Data!$B$2:$B$60376=$A43)*(Data!$H$2:$H$60376=M$5)*(Data!$I$2:$I$60376))</f>
        <v>3</v>
      </c>
      <c r="N43" s="15" cm="1">
        <f t="array" ref="N43">SUMPRODUCT((Data!$A$2:$A$60376=$A$3)*(Data!$G$2:$G$60376=$J$4)*(Data!$B$2:$B$60376=$A43)*(Data!$H$2:$H$60376=N$5)*(Data!$I$2:$I$60376))</f>
        <v>0</v>
      </c>
      <c r="O43" s="15" cm="1">
        <f t="array" ref="O43">SUMPRODUCT((Data!$A$2:$A$60376=$A$3)*(Data!$G$2:$G$60376=$J$4)*(Data!$B$2:$B$60376=$A43)*(Data!$H$2:$H$60376=O$5)*(Data!$I$2:$I$60376))</f>
        <v>0</v>
      </c>
      <c r="P43" s="16">
        <f t="shared" si="9"/>
        <v>42.4</v>
      </c>
      <c r="Q43" s="17"/>
      <c r="R43" s="15">
        <f t="shared" si="10"/>
        <v>1</v>
      </c>
      <c r="S43" s="15">
        <f t="shared" si="10"/>
        <v>3</v>
      </c>
      <c r="T43" s="15">
        <f t="shared" si="10"/>
        <v>6</v>
      </c>
      <c r="U43" s="15">
        <f t="shared" si="10"/>
        <v>17</v>
      </c>
      <c r="V43" s="15">
        <f t="shared" si="10"/>
        <v>3</v>
      </c>
      <c r="W43" s="15">
        <f t="shared" si="10"/>
        <v>0</v>
      </c>
      <c r="X43" s="16">
        <f t="shared" si="6"/>
        <v>46.433333333333337</v>
      </c>
      <c r="Y43" s="17"/>
      <c r="Z43" s="15" cm="1">
        <f t="array" ref="Z43">SUMPRODUCT((Data!$A$2:$A$60376=$A$3)*(Data!$G$2:$G$60376=$Z$4)*(Data!$B$2:$B$60376=$A43)*(Data!$H$2:$H$60376=Z$5)*(Data!$I$2:$I$60376))</f>
        <v>0</v>
      </c>
      <c r="AA43" s="15" cm="1">
        <f t="array" ref="AA43">SUMPRODUCT((Data!$A$2:$A$60376=$A$3)*(Data!$G$2:$G$60376=$Z$4)*(Data!$B$2:$B$60376=$A43)*(Data!$H$2:$H$60376=AA$5)*(Data!$I$2:$I$60376))</f>
        <v>0</v>
      </c>
      <c r="AB43" s="15" cm="1">
        <f t="array" ref="AB43">SUMPRODUCT((Data!$A$2:$A$60376=$A$3)*(Data!$G$2:$G$60376=$Z$4)*(Data!$B$2:$B$60376=$A43)*(Data!$H$2:$H$60376=AB$5)*(Data!$I$2:$I$60376))</f>
        <v>0</v>
      </c>
      <c r="AC43" s="15" cm="1">
        <f t="array" ref="AC43">SUMPRODUCT((Data!$A$2:$A$60376=$A$3)*(Data!$G$2:$G$60376=$Z$4)*(Data!$B$2:$B$60376=$A43)*(Data!$H$2:$H$60376=AC$5)*(Data!$I$2:$I$60376))</f>
        <v>0</v>
      </c>
      <c r="AD43" s="15" cm="1">
        <f t="array" ref="AD43">SUMPRODUCT((Data!$A$2:$A$60376=$A$3)*(Data!$G$2:$G$60376=$Z$4)*(Data!$B$2:$B$60376=$A43)*(Data!$H$2:$H$60376=AD$5)*(Data!$I$2:$I$60376))</f>
        <v>0</v>
      </c>
      <c r="AE43" s="15" cm="1">
        <f t="array" ref="AE43">SUMPRODUCT((Data!$A$2:$A$60376=$A$3)*(Data!$G$2:$G$60376=$Z$4)*(Data!$B$2:$B$60376=$A43)*(Data!$H$2:$H$60376=AE$5)*(Data!$I$2:$I$60376))</f>
        <v>0</v>
      </c>
      <c r="AF43" s="16" t="str">
        <f t="shared" si="11"/>
        <v>-</v>
      </c>
      <c r="AG43" s="17"/>
      <c r="AH43" s="15" cm="1">
        <f t="array" ref="AH43">SUMPRODUCT((Data!$A$2:$A$60376=$A$3)*(Data!$G$2:$G$60376=$AH$4)*(Data!$B$2:$B$60376=$A43)*(Data!$H$2:$H$60376=AH$5)*(Data!$I$2:$I$60376))</f>
        <v>0</v>
      </c>
      <c r="AI43" s="15" cm="1">
        <f t="array" ref="AI43">SUMPRODUCT((Data!$A$2:$A$60376=$A$3)*(Data!$G$2:$G$60376=$AH$4)*(Data!$B$2:$B$60376=$A43)*(Data!$H$2:$H$60376=AI$5)*(Data!$I$2:$I$60376))</f>
        <v>0</v>
      </c>
      <c r="AJ43" s="15" cm="1">
        <f t="array" ref="AJ43">SUMPRODUCT((Data!$A$2:$A$60376=$A$3)*(Data!$G$2:$G$60376=$AH$4)*(Data!$B$2:$B$60376=$A43)*(Data!$H$2:$H$60376=AJ$5)*(Data!$I$2:$I$60376))</f>
        <v>0</v>
      </c>
      <c r="AK43" s="15" cm="1">
        <f t="array" ref="AK43">SUMPRODUCT((Data!$A$2:$A$60376=$A$3)*(Data!$G$2:$G$60376=$AH$4)*(Data!$B$2:$B$60376=$A43)*(Data!$H$2:$H$60376=AK$5)*(Data!$I$2:$I$60376))</f>
        <v>1</v>
      </c>
      <c r="AL43" s="15" cm="1">
        <f t="array" ref="AL43">SUMPRODUCT((Data!$A$2:$A$60376=$A$3)*(Data!$G$2:$G$60376=$AH$4)*(Data!$B$2:$B$60376=$A43)*(Data!$H$2:$H$60376=AL$5)*(Data!$I$2:$I$60376))</f>
        <v>3</v>
      </c>
      <c r="AM43" s="15" cm="1">
        <f t="array" ref="AM43">SUMPRODUCT((Data!$A$2:$A$60376=$A$3)*(Data!$G$2:$G$60376=$AH$4)*(Data!$B$2:$B$60376=$A43)*(Data!$H$2:$H$60376=AM$5)*(Data!$I$2:$I$60376))</f>
        <v>0</v>
      </c>
      <c r="AN43" s="16">
        <f t="shared" si="12"/>
        <v>58</v>
      </c>
      <c r="AO43" s="17"/>
      <c r="AP43" s="15">
        <f t="shared" si="13"/>
        <v>1</v>
      </c>
      <c r="AQ43" s="15">
        <f t="shared" si="13"/>
        <v>3</v>
      </c>
      <c r="AR43" s="15">
        <f t="shared" si="13"/>
        <v>6</v>
      </c>
      <c r="AS43" s="15">
        <f t="shared" si="13"/>
        <v>18</v>
      </c>
      <c r="AT43" s="15">
        <f t="shared" si="13"/>
        <v>6</v>
      </c>
      <c r="AU43" s="15">
        <f t="shared" si="13"/>
        <v>0</v>
      </c>
      <c r="AV43" s="16">
        <f t="shared" si="7"/>
        <v>47.794117647058826</v>
      </c>
      <c r="AY43" s="17"/>
      <c r="AZ43" s="17"/>
    </row>
    <row r="44" spans="1:54" ht="15" customHeight="1" x14ac:dyDescent="0.3">
      <c r="A44" t="s">
        <v>29</v>
      </c>
      <c r="B44" s="15" cm="1">
        <f t="array" ref="B44">SUMPRODUCT((Data!$A$2:$A$60376=$A$3)*(Data!$G$2:$G$60376=$B$4)*(Data!$B$2:$B$60376=$A44)*(Data!$H$2:$H$60376=B$5)*(Data!$I$2:$I$60376))</f>
        <v>0</v>
      </c>
      <c r="C44" s="15" cm="1">
        <f t="array" ref="C44">SUMPRODUCT((Data!$A$2:$A$60376=$A$3)*(Data!$G$2:$G$60376=$B$4)*(Data!$B$2:$B$60376=$A44)*(Data!$H$2:$H$60376=C$5)*(Data!$I$2:$I$60376))</f>
        <v>0</v>
      </c>
      <c r="D44" s="15" cm="1">
        <f t="array" ref="D44">SUMPRODUCT((Data!$A$2:$A$60376=$A$3)*(Data!$G$2:$G$60376=$B$4)*(Data!$B$2:$B$60376=$A44)*(Data!$H$2:$H$60376=D$5)*(Data!$I$2:$I$60376))</f>
        <v>1</v>
      </c>
      <c r="E44" s="15" cm="1">
        <f t="array" ref="E44">SUMPRODUCT((Data!$A$2:$A$60376=$A$3)*(Data!$G$2:$G$60376=$B$4)*(Data!$B$2:$B$60376=$A44)*(Data!$H$2:$H$60376=E$5)*(Data!$I$2:$I$60376))</f>
        <v>3</v>
      </c>
      <c r="F44" s="15" cm="1">
        <f t="array" ref="F44">SUMPRODUCT((Data!$A$2:$A$60376=$A$3)*(Data!$G$2:$G$60376=$B$4)*(Data!$B$2:$B$60376=$A44)*(Data!$H$2:$H$60376=F$5)*(Data!$I$2:$I$60376))</f>
        <v>4</v>
      </c>
      <c r="G44" s="15" cm="1">
        <f t="array" ref="G44">SUMPRODUCT((Data!$A$2:$A$60376=$A$3)*(Data!$G$2:$G$60376=$B$4)*(Data!$B$2:$B$60376=$A44)*(Data!$H$2:$H$60376=G$5)*(Data!$I$2:$I$60376))</f>
        <v>0</v>
      </c>
      <c r="H44" s="16">
        <f t="shared" si="8"/>
        <v>54.25</v>
      </c>
      <c r="I44" s="17"/>
      <c r="J44" s="15" cm="1">
        <f t="array" ref="J44">SUMPRODUCT((Data!$A$2:$A$60376=$A$3)*(Data!$G$2:$G$60376=$J$4)*(Data!$B$2:$B$60376=$A44)*(Data!$H$2:$H$60376=J$5)*(Data!$I$2:$I$60376))</f>
        <v>1</v>
      </c>
      <c r="K44" s="15" cm="1">
        <f t="array" ref="K44">SUMPRODUCT((Data!$A$2:$A$60376=$A$3)*(Data!$G$2:$G$60376=$J$4)*(Data!$B$2:$B$60376=$A44)*(Data!$H$2:$H$60376=K$5)*(Data!$I$2:$I$60376))</f>
        <v>3</v>
      </c>
      <c r="L44" s="15" cm="1">
        <f t="array" ref="L44">SUMPRODUCT((Data!$A$2:$A$60376=$A$3)*(Data!$G$2:$G$60376=$J$4)*(Data!$B$2:$B$60376=$A44)*(Data!$H$2:$H$60376=L$5)*(Data!$I$2:$I$60376))</f>
        <v>2</v>
      </c>
      <c r="M44" s="15" cm="1">
        <f t="array" ref="M44">SUMPRODUCT((Data!$A$2:$A$60376=$A$3)*(Data!$G$2:$G$60376=$J$4)*(Data!$B$2:$B$60376=$A44)*(Data!$H$2:$H$60376=M$5)*(Data!$I$2:$I$60376))</f>
        <v>2</v>
      </c>
      <c r="N44" s="15" cm="1">
        <f t="array" ref="N44">SUMPRODUCT((Data!$A$2:$A$60376=$A$3)*(Data!$G$2:$G$60376=$J$4)*(Data!$B$2:$B$60376=$A44)*(Data!$H$2:$H$60376=N$5)*(Data!$I$2:$I$60376))</f>
        <v>1</v>
      </c>
      <c r="O44" s="15" cm="1">
        <f t="array" ref="O44">SUMPRODUCT((Data!$A$2:$A$60376=$A$3)*(Data!$G$2:$G$60376=$J$4)*(Data!$B$2:$B$60376=$A44)*(Data!$H$2:$H$60376=O$5)*(Data!$I$2:$I$60376))</f>
        <v>0</v>
      </c>
      <c r="P44" s="16">
        <f t="shared" si="9"/>
        <v>39.166666666666664</v>
      </c>
      <c r="Q44" s="17"/>
      <c r="R44" s="15">
        <f t="shared" si="10"/>
        <v>1</v>
      </c>
      <c r="S44" s="15">
        <f t="shared" si="10"/>
        <v>3</v>
      </c>
      <c r="T44" s="15">
        <f t="shared" si="10"/>
        <v>3</v>
      </c>
      <c r="U44" s="15">
        <f t="shared" si="10"/>
        <v>5</v>
      </c>
      <c r="V44" s="15">
        <f t="shared" si="10"/>
        <v>5</v>
      </c>
      <c r="W44" s="15">
        <f t="shared" si="10"/>
        <v>0</v>
      </c>
      <c r="X44" s="16">
        <f t="shared" si="6"/>
        <v>46.264705882352942</v>
      </c>
      <c r="Y44" s="17"/>
      <c r="Z44" s="15" cm="1">
        <f t="array" ref="Z44">SUMPRODUCT((Data!$A$2:$A$60376=$A$3)*(Data!$G$2:$G$60376=$Z$4)*(Data!$B$2:$B$60376=$A44)*(Data!$H$2:$H$60376=Z$5)*(Data!$I$2:$I$60376))</f>
        <v>0</v>
      </c>
      <c r="AA44" s="15" cm="1">
        <f t="array" ref="AA44">SUMPRODUCT((Data!$A$2:$A$60376=$A$3)*(Data!$G$2:$G$60376=$Z$4)*(Data!$B$2:$B$60376=$A44)*(Data!$H$2:$H$60376=AA$5)*(Data!$I$2:$I$60376))</f>
        <v>0</v>
      </c>
      <c r="AB44" s="15" cm="1">
        <f t="array" ref="AB44">SUMPRODUCT((Data!$A$2:$A$60376=$A$3)*(Data!$G$2:$G$60376=$Z$4)*(Data!$B$2:$B$60376=$A44)*(Data!$H$2:$H$60376=AB$5)*(Data!$I$2:$I$60376))</f>
        <v>0</v>
      </c>
      <c r="AC44" s="15" cm="1">
        <f t="array" ref="AC44">SUMPRODUCT((Data!$A$2:$A$60376=$A$3)*(Data!$G$2:$G$60376=$Z$4)*(Data!$B$2:$B$60376=$A44)*(Data!$H$2:$H$60376=AC$5)*(Data!$I$2:$I$60376))</f>
        <v>0</v>
      </c>
      <c r="AD44" s="15" cm="1">
        <f t="array" ref="AD44">SUMPRODUCT((Data!$A$2:$A$60376=$A$3)*(Data!$G$2:$G$60376=$Z$4)*(Data!$B$2:$B$60376=$A44)*(Data!$H$2:$H$60376=AD$5)*(Data!$I$2:$I$60376))</f>
        <v>1</v>
      </c>
      <c r="AE44" s="15" cm="1">
        <f t="array" ref="AE44">SUMPRODUCT((Data!$A$2:$A$60376=$A$3)*(Data!$G$2:$G$60376=$Z$4)*(Data!$B$2:$B$60376=$A44)*(Data!$H$2:$H$60376=AE$5)*(Data!$I$2:$I$60376))</f>
        <v>0</v>
      </c>
      <c r="AF44" s="16">
        <f t="shared" si="11"/>
        <v>60.5</v>
      </c>
      <c r="AG44" s="17"/>
      <c r="AH44" s="15" cm="1">
        <f t="array" ref="AH44">SUMPRODUCT((Data!$A$2:$A$60376=$A$3)*(Data!$G$2:$G$60376=$AH$4)*(Data!$B$2:$B$60376=$A44)*(Data!$H$2:$H$60376=AH$5)*(Data!$I$2:$I$60376))</f>
        <v>0</v>
      </c>
      <c r="AI44" s="15" cm="1">
        <f t="array" ref="AI44">SUMPRODUCT((Data!$A$2:$A$60376=$A$3)*(Data!$G$2:$G$60376=$AH$4)*(Data!$B$2:$B$60376=$A44)*(Data!$H$2:$H$60376=AI$5)*(Data!$I$2:$I$60376))</f>
        <v>2</v>
      </c>
      <c r="AJ44" s="15" cm="1">
        <f t="array" ref="AJ44">SUMPRODUCT((Data!$A$2:$A$60376=$A$3)*(Data!$G$2:$G$60376=$AH$4)*(Data!$B$2:$B$60376=$A44)*(Data!$H$2:$H$60376=AJ$5)*(Data!$I$2:$I$60376))</f>
        <v>3</v>
      </c>
      <c r="AK44" s="15" cm="1">
        <f t="array" ref="AK44">SUMPRODUCT((Data!$A$2:$A$60376=$A$3)*(Data!$G$2:$G$60376=$AH$4)*(Data!$B$2:$B$60376=$A44)*(Data!$H$2:$H$60376=AK$5)*(Data!$I$2:$I$60376))</f>
        <v>0</v>
      </c>
      <c r="AL44" s="15" cm="1">
        <f t="array" ref="AL44">SUMPRODUCT((Data!$A$2:$A$60376=$A$3)*(Data!$G$2:$G$60376=$AH$4)*(Data!$B$2:$B$60376=$A44)*(Data!$H$2:$H$60376=AL$5)*(Data!$I$2:$I$60376))</f>
        <v>0</v>
      </c>
      <c r="AM44" s="15" cm="1">
        <f t="array" ref="AM44">SUMPRODUCT((Data!$A$2:$A$60376=$A$3)*(Data!$G$2:$G$60376=$AH$4)*(Data!$B$2:$B$60376=$A44)*(Data!$H$2:$H$60376=AM$5)*(Data!$I$2:$I$60376))</f>
        <v>0</v>
      </c>
      <c r="AN44" s="16">
        <f t="shared" si="12"/>
        <v>36.299999999999997</v>
      </c>
      <c r="AO44" s="17"/>
      <c r="AP44" s="15">
        <f t="shared" si="13"/>
        <v>1</v>
      </c>
      <c r="AQ44" s="15">
        <f t="shared" si="13"/>
        <v>5</v>
      </c>
      <c r="AR44" s="15">
        <f t="shared" si="13"/>
        <v>6</v>
      </c>
      <c r="AS44" s="15">
        <f t="shared" si="13"/>
        <v>5</v>
      </c>
      <c r="AT44" s="15">
        <f t="shared" si="13"/>
        <v>6</v>
      </c>
      <c r="AU44" s="15">
        <f t="shared" si="13"/>
        <v>0</v>
      </c>
      <c r="AV44" s="16">
        <f t="shared" si="7"/>
        <v>44.717391304347821</v>
      </c>
      <c r="AY44" s="17"/>
      <c r="AZ44" s="17"/>
    </row>
    <row r="45" spans="1:54" ht="15" customHeight="1" x14ac:dyDescent="0.3">
      <c r="A45" t="s">
        <v>30</v>
      </c>
      <c r="B45" s="15" cm="1">
        <f t="array" ref="B45">SUMPRODUCT((Data!$A$2:$A$60376=$A$3)*(Data!$G$2:$G$60376=$B$4)*(Data!$B$2:$B$60376=$A45)*(Data!$H$2:$H$60376=B$5)*(Data!$I$2:$I$60376))</f>
        <v>1</v>
      </c>
      <c r="C45" s="15" cm="1">
        <f t="array" ref="C45">SUMPRODUCT((Data!$A$2:$A$60376=$A$3)*(Data!$G$2:$G$60376=$B$4)*(Data!$B$2:$B$60376=$A45)*(Data!$H$2:$H$60376=C$5)*(Data!$I$2:$I$60376))</f>
        <v>3</v>
      </c>
      <c r="D45" s="15" cm="1">
        <f t="array" ref="D45">SUMPRODUCT((Data!$A$2:$A$60376=$A$3)*(Data!$G$2:$G$60376=$B$4)*(Data!$B$2:$B$60376=$A45)*(Data!$H$2:$H$60376=D$5)*(Data!$I$2:$I$60376))</f>
        <v>6</v>
      </c>
      <c r="E45" s="15" cm="1">
        <f t="array" ref="E45">SUMPRODUCT((Data!$A$2:$A$60376=$A$3)*(Data!$G$2:$G$60376=$B$4)*(Data!$B$2:$B$60376=$A45)*(Data!$H$2:$H$60376=E$5)*(Data!$I$2:$I$60376))</f>
        <v>12</v>
      </c>
      <c r="F45" s="15" cm="1">
        <f t="array" ref="F45">SUMPRODUCT((Data!$A$2:$A$60376=$A$3)*(Data!$G$2:$G$60376=$B$4)*(Data!$B$2:$B$60376=$A45)*(Data!$H$2:$H$60376=F$5)*(Data!$I$2:$I$60376))</f>
        <v>9</v>
      </c>
      <c r="G45" s="15" cm="1">
        <f t="array" ref="G45">SUMPRODUCT((Data!$A$2:$A$60376=$A$3)*(Data!$G$2:$G$60376=$B$4)*(Data!$B$2:$B$60376=$A45)*(Data!$H$2:$H$60376=G$5)*(Data!$I$2:$I$60376))</f>
        <v>0</v>
      </c>
      <c r="H45" s="16">
        <f t="shared" si="8"/>
        <v>48.5</v>
      </c>
      <c r="I45" s="17"/>
      <c r="J45" s="15" cm="1">
        <f t="array" ref="J45">SUMPRODUCT((Data!$A$2:$A$60376=$A$3)*(Data!$G$2:$G$60376=$J$4)*(Data!$B$2:$B$60376=$A45)*(Data!$H$2:$H$60376=J$5)*(Data!$I$2:$I$60376))</f>
        <v>4</v>
      </c>
      <c r="K45" s="15" cm="1">
        <f t="array" ref="K45">SUMPRODUCT((Data!$A$2:$A$60376=$A$3)*(Data!$G$2:$G$60376=$J$4)*(Data!$B$2:$B$60376=$A45)*(Data!$H$2:$H$60376=K$5)*(Data!$I$2:$I$60376))</f>
        <v>5</v>
      </c>
      <c r="L45" s="15" cm="1">
        <f t="array" ref="L45">SUMPRODUCT((Data!$A$2:$A$60376=$A$3)*(Data!$G$2:$G$60376=$J$4)*(Data!$B$2:$B$60376=$A45)*(Data!$H$2:$H$60376=L$5)*(Data!$I$2:$I$60376))</f>
        <v>7</v>
      </c>
      <c r="M45" s="15" cm="1">
        <f t="array" ref="M45">SUMPRODUCT((Data!$A$2:$A$60376=$A$3)*(Data!$G$2:$G$60376=$J$4)*(Data!$B$2:$B$60376=$A45)*(Data!$H$2:$H$60376=M$5)*(Data!$I$2:$I$60376))</f>
        <v>4</v>
      </c>
      <c r="N45" s="15" cm="1">
        <f t="array" ref="N45">SUMPRODUCT((Data!$A$2:$A$60376=$A$3)*(Data!$G$2:$G$60376=$J$4)*(Data!$B$2:$B$60376=$A45)*(Data!$H$2:$H$60376=N$5)*(Data!$I$2:$I$60376))</f>
        <v>3</v>
      </c>
      <c r="O45" s="15" cm="1">
        <f t="array" ref="O45">SUMPRODUCT((Data!$A$2:$A$60376=$A$3)*(Data!$G$2:$G$60376=$J$4)*(Data!$B$2:$B$60376=$A45)*(Data!$H$2:$H$60376=O$5)*(Data!$I$2:$I$60376))</f>
        <v>0</v>
      </c>
      <c r="P45" s="16">
        <f t="shared" si="9"/>
        <v>39</v>
      </c>
      <c r="Q45" s="17"/>
      <c r="R45" s="15">
        <f t="shared" si="10"/>
        <v>5</v>
      </c>
      <c r="S45" s="15">
        <f t="shared" si="10"/>
        <v>8</v>
      </c>
      <c r="T45" s="15">
        <f t="shared" si="10"/>
        <v>13</v>
      </c>
      <c r="U45" s="15">
        <f t="shared" si="10"/>
        <v>16</v>
      </c>
      <c r="V45" s="15">
        <f t="shared" si="10"/>
        <v>12</v>
      </c>
      <c r="W45" s="15">
        <f t="shared" si="10"/>
        <v>0</v>
      </c>
      <c r="X45" s="16">
        <f t="shared" si="6"/>
        <v>44.453703703703702</v>
      </c>
      <c r="Y45" s="17"/>
      <c r="Z45" s="15" cm="1">
        <f t="array" ref="Z45">SUMPRODUCT((Data!$A$2:$A$60376=$A$3)*(Data!$G$2:$G$60376=$Z$4)*(Data!$B$2:$B$60376=$A45)*(Data!$H$2:$H$60376=Z$5)*(Data!$I$2:$I$60376))</f>
        <v>0</v>
      </c>
      <c r="AA45" s="15" cm="1">
        <f t="array" ref="AA45">SUMPRODUCT((Data!$A$2:$A$60376=$A$3)*(Data!$G$2:$G$60376=$Z$4)*(Data!$B$2:$B$60376=$A45)*(Data!$H$2:$H$60376=AA$5)*(Data!$I$2:$I$60376))</f>
        <v>0</v>
      </c>
      <c r="AB45" s="15" cm="1">
        <f t="array" ref="AB45">SUMPRODUCT((Data!$A$2:$A$60376=$A$3)*(Data!$G$2:$G$60376=$Z$4)*(Data!$B$2:$B$60376=$A45)*(Data!$H$2:$H$60376=AB$5)*(Data!$I$2:$I$60376))</f>
        <v>0</v>
      </c>
      <c r="AC45" s="15" cm="1">
        <f t="array" ref="AC45">SUMPRODUCT((Data!$A$2:$A$60376=$A$3)*(Data!$G$2:$G$60376=$Z$4)*(Data!$B$2:$B$60376=$A45)*(Data!$H$2:$H$60376=AC$5)*(Data!$I$2:$I$60376))</f>
        <v>0</v>
      </c>
      <c r="AD45" s="15" cm="1">
        <f t="array" ref="AD45">SUMPRODUCT((Data!$A$2:$A$60376=$A$3)*(Data!$G$2:$G$60376=$Z$4)*(Data!$B$2:$B$60376=$A45)*(Data!$H$2:$H$60376=AD$5)*(Data!$I$2:$I$60376))</f>
        <v>0</v>
      </c>
      <c r="AE45" s="15" cm="1">
        <f t="array" ref="AE45">SUMPRODUCT((Data!$A$2:$A$60376=$A$3)*(Data!$G$2:$G$60376=$Z$4)*(Data!$B$2:$B$60376=$A45)*(Data!$H$2:$H$60376=AE$5)*(Data!$I$2:$I$60376))</f>
        <v>0</v>
      </c>
      <c r="AF45" s="16" t="str">
        <f t="shared" si="11"/>
        <v>-</v>
      </c>
      <c r="AG45" s="17"/>
      <c r="AH45" s="15" cm="1">
        <f t="array" ref="AH45">SUMPRODUCT((Data!$A$2:$A$60376=$A$3)*(Data!$G$2:$G$60376=$AH$4)*(Data!$B$2:$B$60376=$A45)*(Data!$H$2:$H$60376=AH$5)*(Data!$I$2:$I$60376))</f>
        <v>1</v>
      </c>
      <c r="AI45" s="15" cm="1">
        <f t="array" ref="AI45">SUMPRODUCT((Data!$A$2:$A$60376=$A$3)*(Data!$G$2:$G$60376=$AH$4)*(Data!$B$2:$B$60376=$A45)*(Data!$H$2:$H$60376=AI$5)*(Data!$I$2:$I$60376))</f>
        <v>2</v>
      </c>
      <c r="AJ45" s="15" cm="1">
        <f t="array" ref="AJ45">SUMPRODUCT((Data!$A$2:$A$60376=$A$3)*(Data!$G$2:$G$60376=$AH$4)*(Data!$B$2:$B$60376=$A45)*(Data!$H$2:$H$60376=AJ$5)*(Data!$I$2:$I$60376))</f>
        <v>4</v>
      </c>
      <c r="AK45" s="15" cm="1">
        <f t="array" ref="AK45">SUMPRODUCT((Data!$A$2:$A$60376=$A$3)*(Data!$G$2:$G$60376=$AH$4)*(Data!$B$2:$B$60376=$A45)*(Data!$H$2:$H$60376=AK$5)*(Data!$I$2:$I$60376))</f>
        <v>5</v>
      </c>
      <c r="AL45" s="15" cm="1">
        <f t="array" ref="AL45">SUMPRODUCT((Data!$A$2:$A$60376=$A$3)*(Data!$G$2:$G$60376=$AH$4)*(Data!$B$2:$B$60376=$A45)*(Data!$H$2:$H$60376=AL$5)*(Data!$I$2:$I$60376))</f>
        <v>10</v>
      </c>
      <c r="AM45" s="15" cm="1">
        <f t="array" ref="AM45">SUMPRODUCT((Data!$A$2:$A$60376=$A$3)*(Data!$G$2:$G$60376=$AH$4)*(Data!$B$2:$B$60376=$A45)*(Data!$H$2:$H$60376=AM$5)*(Data!$I$2:$I$60376))</f>
        <v>0</v>
      </c>
      <c r="AN45" s="16">
        <f t="shared" si="12"/>
        <v>49.977272727272727</v>
      </c>
      <c r="AO45" s="17"/>
      <c r="AP45" s="15">
        <f t="shared" si="13"/>
        <v>6</v>
      </c>
      <c r="AQ45" s="15">
        <f t="shared" si="13"/>
        <v>10</v>
      </c>
      <c r="AR45" s="15">
        <f t="shared" si="13"/>
        <v>17</v>
      </c>
      <c r="AS45" s="15">
        <f t="shared" si="13"/>
        <v>21</v>
      </c>
      <c r="AT45" s="15">
        <f t="shared" si="13"/>
        <v>22</v>
      </c>
      <c r="AU45" s="15">
        <f t="shared" si="13"/>
        <v>0</v>
      </c>
      <c r="AV45" s="16">
        <f t="shared" si="7"/>
        <v>46.05263157894737</v>
      </c>
      <c r="AY45" s="17"/>
      <c r="AZ45" s="17"/>
    </row>
    <row r="46" spans="1:54" ht="15" customHeight="1" x14ac:dyDescent="0.3">
      <c r="A46" t="s">
        <v>31</v>
      </c>
      <c r="B46" s="15" cm="1">
        <f t="array" ref="B46">SUMPRODUCT((Data!$A$2:$A$60376=$A$3)*(Data!$G$2:$G$60376=$B$4)*(Data!$B$2:$B$60376=$A46)*(Data!$H$2:$H$60376=B$5)*(Data!$I$2:$I$60376))</f>
        <v>1</v>
      </c>
      <c r="C46" s="15" cm="1">
        <f t="array" ref="C46">SUMPRODUCT((Data!$A$2:$A$60376=$A$3)*(Data!$G$2:$G$60376=$B$4)*(Data!$B$2:$B$60376=$A46)*(Data!$H$2:$H$60376=C$5)*(Data!$I$2:$I$60376))</f>
        <v>2</v>
      </c>
      <c r="D46" s="15" cm="1">
        <f t="array" ref="D46">SUMPRODUCT((Data!$A$2:$A$60376=$A$3)*(Data!$G$2:$G$60376=$B$4)*(Data!$B$2:$B$60376=$A46)*(Data!$H$2:$H$60376=D$5)*(Data!$I$2:$I$60376))</f>
        <v>8</v>
      </c>
      <c r="E46" s="15" cm="1">
        <f t="array" ref="E46">SUMPRODUCT((Data!$A$2:$A$60376=$A$3)*(Data!$G$2:$G$60376=$B$4)*(Data!$B$2:$B$60376=$A46)*(Data!$H$2:$H$60376=E$5)*(Data!$I$2:$I$60376))</f>
        <v>3</v>
      </c>
      <c r="F46" s="15" cm="1">
        <f t="array" ref="F46">SUMPRODUCT((Data!$A$2:$A$60376=$A$3)*(Data!$G$2:$G$60376=$B$4)*(Data!$B$2:$B$60376=$A46)*(Data!$H$2:$H$60376=F$5)*(Data!$I$2:$I$60376))</f>
        <v>5</v>
      </c>
      <c r="G46" s="15" cm="1">
        <f t="array" ref="G46">SUMPRODUCT((Data!$A$2:$A$60376=$A$3)*(Data!$G$2:$G$60376=$B$4)*(Data!$B$2:$B$60376=$A46)*(Data!$H$2:$H$60376=G$5)*(Data!$I$2:$I$60376))</f>
        <v>0</v>
      </c>
      <c r="H46" s="16">
        <f t="shared" si="8"/>
        <v>45.157894736842103</v>
      </c>
      <c r="I46" s="17"/>
      <c r="J46" s="15" cm="1">
        <f t="array" ref="J46">SUMPRODUCT((Data!$A$2:$A$60376=$A$3)*(Data!$G$2:$G$60376=$J$4)*(Data!$B$2:$B$60376=$A46)*(Data!$H$2:$H$60376=J$5)*(Data!$I$2:$I$60376))</f>
        <v>11</v>
      </c>
      <c r="K46" s="15" cm="1">
        <f t="array" ref="K46">SUMPRODUCT((Data!$A$2:$A$60376=$A$3)*(Data!$G$2:$G$60376=$J$4)*(Data!$B$2:$B$60376=$A46)*(Data!$H$2:$H$60376=K$5)*(Data!$I$2:$I$60376))</f>
        <v>16</v>
      </c>
      <c r="L46" s="15" cm="1">
        <f t="array" ref="L46">SUMPRODUCT((Data!$A$2:$A$60376=$A$3)*(Data!$G$2:$G$60376=$J$4)*(Data!$B$2:$B$60376=$A46)*(Data!$H$2:$H$60376=L$5)*(Data!$I$2:$I$60376))</f>
        <v>2</v>
      </c>
      <c r="M46" s="15" cm="1">
        <f t="array" ref="M46">SUMPRODUCT((Data!$A$2:$A$60376=$A$3)*(Data!$G$2:$G$60376=$J$4)*(Data!$B$2:$B$60376=$A46)*(Data!$H$2:$H$60376=M$5)*(Data!$I$2:$I$60376))</f>
        <v>18</v>
      </c>
      <c r="N46" s="15" cm="1">
        <f t="array" ref="N46">SUMPRODUCT((Data!$A$2:$A$60376=$A$3)*(Data!$G$2:$G$60376=$J$4)*(Data!$B$2:$B$60376=$A46)*(Data!$H$2:$H$60376=N$5)*(Data!$I$2:$I$60376))</f>
        <v>9</v>
      </c>
      <c r="O46" s="15" cm="1">
        <f t="array" ref="O46">SUMPRODUCT((Data!$A$2:$A$60376=$A$3)*(Data!$G$2:$G$60376=$J$4)*(Data!$B$2:$B$60376=$A46)*(Data!$H$2:$H$60376=O$5)*(Data!$I$2:$I$60376))</f>
        <v>0</v>
      </c>
      <c r="P46" s="16">
        <f t="shared" si="9"/>
        <v>39.901785714285715</v>
      </c>
      <c r="Q46" s="17"/>
      <c r="R46" s="15">
        <f t="shared" si="10"/>
        <v>12</v>
      </c>
      <c r="S46" s="15">
        <f t="shared" si="10"/>
        <v>18</v>
      </c>
      <c r="T46" s="15">
        <f t="shared" si="10"/>
        <v>10</v>
      </c>
      <c r="U46" s="15">
        <f t="shared" si="10"/>
        <v>21</v>
      </c>
      <c r="V46" s="15">
        <f t="shared" si="10"/>
        <v>14</v>
      </c>
      <c r="W46" s="15">
        <f t="shared" si="10"/>
        <v>0</v>
      </c>
      <c r="X46" s="16">
        <f t="shared" si="6"/>
        <v>41.233333333333334</v>
      </c>
      <c r="Y46" s="17"/>
      <c r="Z46" s="15" cm="1">
        <f t="array" ref="Z46">SUMPRODUCT((Data!$A$2:$A$60376=$A$3)*(Data!$G$2:$G$60376=$Z$4)*(Data!$B$2:$B$60376=$A46)*(Data!$H$2:$H$60376=Z$5)*(Data!$I$2:$I$60376))</f>
        <v>0</v>
      </c>
      <c r="AA46" s="15" cm="1">
        <f t="array" ref="AA46">SUMPRODUCT((Data!$A$2:$A$60376=$A$3)*(Data!$G$2:$G$60376=$Z$4)*(Data!$B$2:$B$60376=$A46)*(Data!$H$2:$H$60376=AA$5)*(Data!$I$2:$I$60376))</f>
        <v>0</v>
      </c>
      <c r="AB46" s="15" cm="1">
        <f t="array" ref="AB46">SUMPRODUCT((Data!$A$2:$A$60376=$A$3)*(Data!$G$2:$G$60376=$Z$4)*(Data!$B$2:$B$60376=$A46)*(Data!$H$2:$H$60376=AB$5)*(Data!$I$2:$I$60376))</f>
        <v>0</v>
      </c>
      <c r="AC46" s="15" cm="1">
        <f t="array" ref="AC46">SUMPRODUCT((Data!$A$2:$A$60376=$A$3)*(Data!$G$2:$G$60376=$Z$4)*(Data!$B$2:$B$60376=$A46)*(Data!$H$2:$H$60376=AC$5)*(Data!$I$2:$I$60376))</f>
        <v>0</v>
      </c>
      <c r="AD46" s="15" cm="1">
        <f t="array" ref="AD46">SUMPRODUCT((Data!$A$2:$A$60376=$A$3)*(Data!$G$2:$G$60376=$Z$4)*(Data!$B$2:$B$60376=$A46)*(Data!$H$2:$H$60376=AD$5)*(Data!$I$2:$I$60376))</f>
        <v>0</v>
      </c>
      <c r="AE46" s="15" cm="1">
        <f t="array" ref="AE46">SUMPRODUCT((Data!$A$2:$A$60376=$A$3)*(Data!$G$2:$G$60376=$Z$4)*(Data!$B$2:$B$60376=$A46)*(Data!$H$2:$H$60376=AE$5)*(Data!$I$2:$I$60376))</f>
        <v>0</v>
      </c>
      <c r="AF46" s="16" t="str">
        <f t="shared" si="11"/>
        <v>-</v>
      </c>
      <c r="AG46" s="17"/>
      <c r="AH46" s="15" cm="1">
        <f t="array" ref="AH46">SUMPRODUCT((Data!$A$2:$A$60376=$A$3)*(Data!$G$2:$G$60376=$AH$4)*(Data!$B$2:$B$60376=$A46)*(Data!$H$2:$H$60376=AH$5)*(Data!$I$2:$I$60376))</f>
        <v>0</v>
      </c>
      <c r="AI46" s="15" cm="1">
        <f t="array" ref="AI46">SUMPRODUCT((Data!$A$2:$A$60376=$A$3)*(Data!$G$2:$G$60376=$AH$4)*(Data!$B$2:$B$60376=$A46)*(Data!$H$2:$H$60376=AI$5)*(Data!$I$2:$I$60376))</f>
        <v>3</v>
      </c>
      <c r="AJ46" s="15" cm="1">
        <f t="array" ref="AJ46">SUMPRODUCT((Data!$A$2:$A$60376=$A$3)*(Data!$G$2:$G$60376=$AH$4)*(Data!$B$2:$B$60376=$A46)*(Data!$H$2:$H$60376=AJ$5)*(Data!$I$2:$I$60376))</f>
        <v>1</v>
      </c>
      <c r="AK46" s="15" cm="1">
        <f t="array" ref="AK46">SUMPRODUCT((Data!$A$2:$A$60376=$A$3)*(Data!$G$2:$G$60376=$AH$4)*(Data!$B$2:$B$60376=$A46)*(Data!$H$2:$H$60376=AK$5)*(Data!$I$2:$I$60376))</f>
        <v>1</v>
      </c>
      <c r="AL46" s="15" cm="1">
        <f t="array" ref="AL46">SUMPRODUCT((Data!$A$2:$A$60376=$A$3)*(Data!$G$2:$G$60376=$AH$4)*(Data!$B$2:$B$60376=$A46)*(Data!$H$2:$H$60376=AL$5)*(Data!$I$2:$I$60376))</f>
        <v>1</v>
      </c>
      <c r="AM46" s="15" cm="1">
        <f t="array" ref="AM46">SUMPRODUCT((Data!$A$2:$A$60376=$A$3)*(Data!$G$2:$G$60376=$AH$4)*(Data!$B$2:$B$60376=$A46)*(Data!$H$2:$H$60376=AM$5)*(Data!$I$2:$I$60376))</f>
        <v>0</v>
      </c>
      <c r="AN46" s="16">
        <f t="shared" si="12"/>
        <v>40.25</v>
      </c>
      <c r="AO46" s="17"/>
      <c r="AP46" s="15">
        <f t="shared" si="13"/>
        <v>12</v>
      </c>
      <c r="AQ46" s="15">
        <f t="shared" si="13"/>
        <v>21</v>
      </c>
      <c r="AR46" s="15">
        <f t="shared" si="13"/>
        <v>11</v>
      </c>
      <c r="AS46" s="15">
        <f t="shared" si="13"/>
        <v>22</v>
      </c>
      <c r="AT46" s="15">
        <f t="shared" si="13"/>
        <v>15</v>
      </c>
      <c r="AU46" s="15">
        <f t="shared" si="13"/>
        <v>0</v>
      </c>
      <c r="AV46" s="16">
        <f t="shared" si="7"/>
        <v>41.160493827160494</v>
      </c>
      <c r="AY46" s="17"/>
      <c r="AZ46" s="17"/>
    </row>
    <row r="47" spans="1:54" ht="15" customHeight="1" x14ac:dyDescent="0.3">
      <c r="A47" t="s">
        <v>32</v>
      </c>
      <c r="B47" s="15" cm="1">
        <f t="array" ref="B47">SUMPRODUCT((Data!$A$2:$A$60376=$A$3)*(Data!$G$2:$G$60376=$B$4)*(Data!$B$2:$B$60376=$A47)*(Data!$H$2:$H$60376=B$5)*(Data!$I$2:$I$60376))</f>
        <v>0</v>
      </c>
      <c r="C47" s="15" cm="1">
        <f t="array" ref="C47">SUMPRODUCT((Data!$A$2:$A$60376=$A$3)*(Data!$G$2:$G$60376=$B$4)*(Data!$B$2:$B$60376=$A47)*(Data!$H$2:$H$60376=C$5)*(Data!$I$2:$I$60376))</f>
        <v>0</v>
      </c>
      <c r="D47" s="15" cm="1">
        <f t="array" ref="D47">SUMPRODUCT((Data!$A$2:$A$60376=$A$3)*(Data!$G$2:$G$60376=$B$4)*(Data!$B$2:$B$60376=$A47)*(Data!$H$2:$H$60376=D$5)*(Data!$I$2:$I$60376))</f>
        <v>1</v>
      </c>
      <c r="E47" s="15" cm="1">
        <f t="array" ref="E47">SUMPRODUCT((Data!$A$2:$A$60376=$A$3)*(Data!$G$2:$G$60376=$B$4)*(Data!$B$2:$B$60376=$A47)*(Data!$H$2:$H$60376=E$5)*(Data!$I$2:$I$60376))</f>
        <v>7</v>
      </c>
      <c r="F47" s="15" cm="1">
        <f t="array" ref="F47">SUMPRODUCT((Data!$A$2:$A$60376=$A$3)*(Data!$G$2:$G$60376=$B$4)*(Data!$B$2:$B$60376=$A47)*(Data!$H$2:$H$60376=F$5)*(Data!$I$2:$I$60376))</f>
        <v>1</v>
      </c>
      <c r="G47" s="15" cm="1">
        <f t="array" ref="G47">SUMPRODUCT((Data!$A$2:$A$60376=$A$3)*(Data!$G$2:$G$60376=$B$4)*(Data!$B$2:$B$60376=$A47)*(Data!$H$2:$H$60376=G$5)*(Data!$I$2:$I$60376))</f>
        <v>0</v>
      </c>
      <c r="H47" s="16">
        <f t="shared" si="8"/>
        <v>50.5</v>
      </c>
      <c r="I47" s="17"/>
      <c r="J47" s="15" cm="1">
        <f t="array" ref="J47">SUMPRODUCT((Data!$A$2:$A$60376=$A$3)*(Data!$G$2:$G$60376=$J$4)*(Data!$B$2:$B$60376=$A47)*(Data!$H$2:$H$60376=J$5)*(Data!$I$2:$I$60376))</f>
        <v>0</v>
      </c>
      <c r="K47" s="15" cm="1">
        <f t="array" ref="K47">SUMPRODUCT((Data!$A$2:$A$60376=$A$3)*(Data!$G$2:$G$60376=$J$4)*(Data!$B$2:$B$60376=$A47)*(Data!$H$2:$H$60376=K$5)*(Data!$I$2:$I$60376))</f>
        <v>12</v>
      </c>
      <c r="L47" s="15" cm="1">
        <f t="array" ref="L47">SUMPRODUCT((Data!$A$2:$A$60376=$A$3)*(Data!$G$2:$G$60376=$J$4)*(Data!$B$2:$B$60376=$A47)*(Data!$H$2:$H$60376=L$5)*(Data!$I$2:$I$60376))</f>
        <v>12</v>
      </c>
      <c r="M47" s="15" cm="1">
        <f t="array" ref="M47">SUMPRODUCT((Data!$A$2:$A$60376=$A$3)*(Data!$G$2:$G$60376=$J$4)*(Data!$B$2:$B$60376=$A47)*(Data!$H$2:$H$60376=M$5)*(Data!$I$2:$I$60376))</f>
        <v>3</v>
      </c>
      <c r="N47" s="15" cm="1">
        <f t="array" ref="N47">SUMPRODUCT((Data!$A$2:$A$60376=$A$3)*(Data!$G$2:$G$60376=$J$4)*(Data!$B$2:$B$60376=$A47)*(Data!$H$2:$H$60376=N$5)*(Data!$I$2:$I$60376))</f>
        <v>9</v>
      </c>
      <c r="O47" s="15" cm="1">
        <f t="array" ref="O47">SUMPRODUCT((Data!$A$2:$A$60376=$A$3)*(Data!$G$2:$G$60376=$J$4)*(Data!$B$2:$B$60376=$A47)*(Data!$H$2:$H$60376=O$5)*(Data!$I$2:$I$60376))</f>
        <v>0</v>
      </c>
      <c r="P47" s="16">
        <f t="shared" si="9"/>
        <v>42.833333333333329</v>
      </c>
      <c r="Q47" s="17"/>
      <c r="R47" s="15">
        <f t="shared" si="10"/>
        <v>0</v>
      </c>
      <c r="S47" s="15">
        <f t="shared" si="10"/>
        <v>12</v>
      </c>
      <c r="T47" s="15">
        <f t="shared" si="10"/>
        <v>13</v>
      </c>
      <c r="U47" s="15">
        <f t="shared" si="10"/>
        <v>10</v>
      </c>
      <c r="V47" s="15">
        <f t="shared" si="10"/>
        <v>10</v>
      </c>
      <c r="W47" s="15">
        <f t="shared" si="10"/>
        <v>0</v>
      </c>
      <c r="X47" s="16">
        <f t="shared" si="6"/>
        <v>44.36666666666666</v>
      </c>
      <c r="Y47" s="17"/>
      <c r="Z47" s="15" cm="1">
        <f t="array" ref="Z47">SUMPRODUCT((Data!$A$2:$A$60376=$A$3)*(Data!$G$2:$G$60376=$Z$4)*(Data!$B$2:$B$60376=$A47)*(Data!$H$2:$H$60376=Z$5)*(Data!$I$2:$I$60376))</f>
        <v>0</v>
      </c>
      <c r="AA47" s="15" cm="1">
        <f t="array" ref="AA47">SUMPRODUCT((Data!$A$2:$A$60376=$A$3)*(Data!$G$2:$G$60376=$Z$4)*(Data!$B$2:$B$60376=$A47)*(Data!$H$2:$H$60376=AA$5)*(Data!$I$2:$I$60376))</f>
        <v>0</v>
      </c>
      <c r="AB47" s="15" cm="1">
        <f t="array" ref="AB47">SUMPRODUCT((Data!$A$2:$A$60376=$A$3)*(Data!$G$2:$G$60376=$Z$4)*(Data!$B$2:$B$60376=$A47)*(Data!$H$2:$H$60376=AB$5)*(Data!$I$2:$I$60376))</f>
        <v>2</v>
      </c>
      <c r="AC47" s="15" cm="1">
        <f t="array" ref="AC47">SUMPRODUCT((Data!$A$2:$A$60376=$A$3)*(Data!$G$2:$G$60376=$Z$4)*(Data!$B$2:$B$60376=$A47)*(Data!$H$2:$H$60376=AC$5)*(Data!$I$2:$I$60376))</f>
        <v>0</v>
      </c>
      <c r="AD47" s="15" cm="1">
        <f t="array" ref="AD47">SUMPRODUCT((Data!$A$2:$A$60376=$A$3)*(Data!$G$2:$G$60376=$Z$4)*(Data!$B$2:$B$60376=$A47)*(Data!$H$2:$H$60376=AD$5)*(Data!$I$2:$I$60376))</f>
        <v>0</v>
      </c>
      <c r="AE47" s="15" cm="1">
        <f t="array" ref="AE47">SUMPRODUCT((Data!$A$2:$A$60376=$A$3)*(Data!$G$2:$G$60376=$Z$4)*(Data!$B$2:$B$60376=$A47)*(Data!$H$2:$H$60376=AE$5)*(Data!$I$2:$I$60376))</f>
        <v>0</v>
      </c>
      <c r="AF47" s="16">
        <f t="shared" si="11"/>
        <v>40.5</v>
      </c>
      <c r="AG47" s="17"/>
      <c r="AH47" s="15" cm="1">
        <f t="array" ref="AH47">SUMPRODUCT((Data!$A$2:$A$60376=$A$3)*(Data!$G$2:$G$60376=$AH$4)*(Data!$B$2:$B$60376=$A47)*(Data!$H$2:$H$60376=AH$5)*(Data!$I$2:$I$60376))</f>
        <v>0</v>
      </c>
      <c r="AI47" s="15" cm="1">
        <f t="array" ref="AI47">SUMPRODUCT((Data!$A$2:$A$60376=$A$3)*(Data!$G$2:$G$60376=$AH$4)*(Data!$B$2:$B$60376=$A47)*(Data!$H$2:$H$60376=AI$5)*(Data!$I$2:$I$60376))</f>
        <v>3</v>
      </c>
      <c r="AJ47" s="15" cm="1">
        <f t="array" ref="AJ47">SUMPRODUCT((Data!$A$2:$A$60376=$A$3)*(Data!$G$2:$G$60376=$AH$4)*(Data!$B$2:$B$60376=$A47)*(Data!$H$2:$H$60376=AJ$5)*(Data!$I$2:$I$60376))</f>
        <v>2</v>
      </c>
      <c r="AK47" s="15" cm="1">
        <f t="array" ref="AK47">SUMPRODUCT((Data!$A$2:$A$60376=$A$3)*(Data!$G$2:$G$60376=$AH$4)*(Data!$B$2:$B$60376=$A47)*(Data!$H$2:$H$60376=AK$5)*(Data!$I$2:$I$60376))</f>
        <v>0</v>
      </c>
      <c r="AL47" s="15" cm="1">
        <f t="array" ref="AL47">SUMPRODUCT((Data!$A$2:$A$60376=$A$3)*(Data!$G$2:$G$60376=$AH$4)*(Data!$B$2:$B$60376=$A47)*(Data!$H$2:$H$60376=AL$5)*(Data!$I$2:$I$60376))</f>
        <v>3</v>
      </c>
      <c r="AM47" s="15" cm="1">
        <f t="array" ref="AM47">SUMPRODUCT((Data!$A$2:$A$60376=$A$3)*(Data!$G$2:$G$60376=$AH$4)*(Data!$B$2:$B$60376=$A47)*(Data!$H$2:$H$60376=AM$5)*(Data!$I$2:$I$60376))</f>
        <v>0</v>
      </c>
      <c r="AN47" s="16">
        <f t="shared" si="12"/>
        <v>44.0625</v>
      </c>
      <c r="AO47" s="17"/>
      <c r="AP47" s="15">
        <f t="shared" si="13"/>
        <v>0</v>
      </c>
      <c r="AQ47" s="15">
        <f t="shared" si="13"/>
        <v>15</v>
      </c>
      <c r="AR47" s="15">
        <f t="shared" si="13"/>
        <v>17</v>
      </c>
      <c r="AS47" s="15">
        <f t="shared" si="13"/>
        <v>10</v>
      </c>
      <c r="AT47" s="15">
        <f t="shared" si="13"/>
        <v>13</v>
      </c>
      <c r="AU47" s="15">
        <f t="shared" si="13"/>
        <v>0</v>
      </c>
      <c r="AV47" s="16">
        <f t="shared" si="7"/>
        <v>44.18181818181818</v>
      </c>
      <c r="AY47" s="17"/>
      <c r="AZ47" s="17"/>
    </row>
    <row r="48" spans="1:54" ht="15" customHeight="1" x14ac:dyDescent="0.3">
      <c r="A48" t="s">
        <v>33</v>
      </c>
      <c r="B48" s="15" cm="1">
        <f t="array" ref="B48">SUMPRODUCT((Data!$A$2:$A$60376=$A$3)*(Data!$G$2:$G$60376=$B$4)*(Data!$B$2:$B$60376=$A48)*(Data!$H$2:$H$60376=B$5)*(Data!$I$2:$I$60376))</f>
        <v>0</v>
      </c>
      <c r="C48" s="15" cm="1">
        <f t="array" ref="C48">SUMPRODUCT((Data!$A$2:$A$60376=$A$3)*(Data!$G$2:$G$60376=$B$4)*(Data!$B$2:$B$60376=$A48)*(Data!$H$2:$H$60376=C$5)*(Data!$I$2:$I$60376))</f>
        <v>2</v>
      </c>
      <c r="D48" s="15" cm="1">
        <f t="array" ref="D48">SUMPRODUCT((Data!$A$2:$A$60376=$A$3)*(Data!$G$2:$G$60376=$B$4)*(Data!$B$2:$B$60376=$A48)*(Data!$H$2:$H$60376=D$5)*(Data!$I$2:$I$60376))</f>
        <v>3</v>
      </c>
      <c r="E48" s="15" cm="1">
        <f t="array" ref="E48">SUMPRODUCT((Data!$A$2:$A$60376=$A$3)*(Data!$G$2:$G$60376=$B$4)*(Data!$B$2:$B$60376=$A48)*(Data!$H$2:$H$60376=E$5)*(Data!$I$2:$I$60376))</f>
        <v>12</v>
      </c>
      <c r="F48" s="15" cm="1">
        <f t="array" ref="F48">SUMPRODUCT((Data!$A$2:$A$60376=$A$3)*(Data!$G$2:$G$60376=$B$4)*(Data!$B$2:$B$60376=$A48)*(Data!$H$2:$H$60376=F$5)*(Data!$I$2:$I$60376))</f>
        <v>10</v>
      </c>
      <c r="G48" s="15" cm="1">
        <f t="array" ref="G48">SUMPRODUCT((Data!$A$2:$A$60376=$A$3)*(Data!$G$2:$G$60376=$B$4)*(Data!$B$2:$B$60376=$A48)*(Data!$H$2:$H$60376=G$5)*(Data!$I$2:$I$60376))</f>
        <v>0</v>
      </c>
      <c r="H48" s="16">
        <f t="shared" si="8"/>
        <v>51.574074074074069</v>
      </c>
      <c r="I48" s="17"/>
      <c r="J48" s="15" cm="1">
        <f t="array" ref="J48">SUMPRODUCT((Data!$A$2:$A$60376=$A$3)*(Data!$G$2:$G$60376=$J$4)*(Data!$B$2:$B$60376=$A48)*(Data!$H$2:$H$60376=J$5)*(Data!$I$2:$I$60376))</f>
        <v>1</v>
      </c>
      <c r="K48" s="15" cm="1">
        <f t="array" ref="K48">SUMPRODUCT((Data!$A$2:$A$60376=$A$3)*(Data!$G$2:$G$60376=$J$4)*(Data!$B$2:$B$60376=$A48)*(Data!$H$2:$H$60376=K$5)*(Data!$I$2:$I$60376))</f>
        <v>1</v>
      </c>
      <c r="L48" s="15" cm="1">
        <f t="array" ref="L48">SUMPRODUCT((Data!$A$2:$A$60376=$A$3)*(Data!$G$2:$G$60376=$J$4)*(Data!$B$2:$B$60376=$A48)*(Data!$H$2:$H$60376=L$5)*(Data!$I$2:$I$60376))</f>
        <v>4</v>
      </c>
      <c r="M48" s="15" cm="1">
        <f t="array" ref="M48">SUMPRODUCT((Data!$A$2:$A$60376=$A$3)*(Data!$G$2:$G$60376=$J$4)*(Data!$B$2:$B$60376=$A48)*(Data!$H$2:$H$60376=M$5)*(Data!$I$2:$I$60376))</f>
        <v>2</v>
      </c>
      <c r="N48" s="15" cm="1">
        <f t="array" ref="N48">SUMPRODUCT((Data!$A$2:$A$60376=$A$3)*(Data!$G$2:$G$60376=$J$4)*(Data!$B$2:$B$60376=$A48)*(Data!$H$2:$H$60376=N$5)*(Data!$I$2:$I$60376))</f>
        <v>0</v>
      </c>
      <c r="O48" s="15" cm="1">
        <f t="array" ref="O48">SUMPRODUCT((Data!$A$2:$A$60376=$A$3)*(Data!$G$2:$G$60376=$J$4)*(Data!$B$2:$B$60376=$A48)*(Data!$H$2:$H$60376=O$5)*(Data!$I$2:$I$60376))</f>
        <v>0</v>
      </c>
      <c r="P48" s="16">
        <f t="shared" si="9"/>
        <v>39.125</v>
      </c>
      <c r="Q48" s="17"/>
      <c r="R48" s="15">
        <f t="shared" si="10"/>
        <v>1</v>
      </c>
      <c r="S48" s="15">
        <f t="shared" si="10"/>
        <v>3</v>
      </c>
      <c r="T48" s="15">
        <f t="shared" si="10"/>
        <v>7</v>
      </c>
      <c r="U48" s="15">
        <f t="shared" si="10"/>
        <v>14</v>
      </c>
      <c r="V48" s="15">
        <f t="shared" si="10"/>
        <v>10</v>
      </c>
      <c r="W48" s="15">
        <f t="shared" si="10"/>
        <v>0</v>
      </c>
      <c r="X48" s="16">
        <f t="shared" si="6"/>
        <v>48.728571428571428</v>
      </c>
      <c r="Y48" s="17"/>
      <c r="Z48" s="15" cm="1">
        <f t="array" ref="Z48">SUMPRODUCT((Data!$A$2:$A$60376=$A$3)*(Data!$G$2:$G$60376=$Z$4)*(Data!$B$2:$B$60376=$A48)*(Data!$H$2:$H$60376=Z$5)*(Data!$I$2:$I$60376))</f>
        <v>0</v>
      </c>
      <c r="AA48" s="15" cm="1">
        <f t="array" ref="AA48">SUMPRODUCT((Data!$A$2:$A$60376=$A$3)*(Data!$G$2:$G$60376=$Z$4)*(Data!$B$2:$B$60376=$A48)*(Data!$H$2:$H$60376=AA$5)*(Data!$I$2:$I$60376))</f>
        <v>0</v>
      </c>
      <c r="AB48" s="15" cm="1">
        <f t="array" ref="AB48">SUMPRODUCT((Data!$A$2:$A$60376=$A$3)*(Data!$G$2:$G$60376=$Z$4)*(Data!$B$2:$B$60376=$A48)*(Data!$H$2:$H$60376=AB$5)*(Data!$I$2:$I$60376))</f>
        <v>0</v>
      </c>
      <c r="AC48" s="15" cm="1">
        <f t="array" ref="AC48">SUMPRODUCT((Data!$A$2:$A$60376=$A$3)*(Data!$G$2:$G$60376=$Z$4)*(Data!$B$2:$B$60376=$A48)*(Data!$H$2:$H$60376=AC$5)*(Data!$I$2:$I$60376))</f>
        <v>0</v>
      </c>
      <c r="AD48" s="15" cm="1">
        <f t="array" ref="AD48">SUMPRODUCT((Data!$A$2:$A$60376=$A$3)*(Data!$G$2:$G$60376=$Z$4)*(Data!$B$2:$B$60376=$A48)*(Data!$H$2:$H$60376=AD$5)*(Data!$I$2:$I$60376))</f>
        <v>0</v>
      </c>
      <c r="AE48" s="15" cm="1">
        <f t="array" ref="AE48">SUMPRODUCT((Data!$A$2:$A$60376=$A$3)*(Data!$G$2:$G$60376=$Z$4)*(Data!$B$2:$B$60376=$A48)*(Data!$H$2:$H$60376=AE$5)*(Data!$I$2:$I$60376))</f>
        <v>0</v>
      </c>
      <c r="AF48" s="16" t="str">
        <f t="shared" si="11"/>
        <v>-</v>
      </c>
      <c r="AG48" s="17"/>
      <c r="AH48" s="15" cm="1">
        <f t="array" ref="AH48">SUMPRODUCT((Data!$A$2:$A$60376=$A$3)*(Data!$G$2:$G$60376=$AH$4)*(Data!$B$2:$B$60376=$A48)*(Data!$H$2:$H$60376=AH$5)*(Data!$I$2:$I$60376))</f>
        <v>2</v>
      </c>
      <c r="AI48" s="15" cm="1">
        <f t="array" ref="AI48">SUMPRODUCT((Data!$A$2:$A$60376=$A$3)*(Data!$G$2:$G$60376=$AH$4)*(Data!$B$2:$B$60376=$A48)*(Data!$H$2:$H$60376=AI$5)*(Data!$I$2:$I$60376))</f>
        <v>11</v>
      </c>
      <c r="AJ48" s="15" cm="1">
        <f t="array" ref="AJ48">SUMPRODUCT((Data!$A$2:$A$60376=$A$3)*(Data!$G$2:$G$60376=$AH$4)*(Data!$B$2:$B$60376=$A48)*(Data!$H$2:$H$60376=AJ$5)*(Data!$I$2:$I$60376))</f>
        <v>9</v>
      </c>
      <c r="AK48" s="15" cm="1">
        <f t="array" ref="AK48">SUMPRODUCT((Data!$A$2:$A$60376=$A$3)*(Data!$G$2:$G$60376=$AH$4)*(Data!$B$2:$B$60376=$A48)*(Data!$H$2:$H$60376=AK$5)*(Data!$I$2:$I$60376))</f>
        <v>6</v>
      </c>
      <c r="AL48" s="15" cm="1">
        <f t="array" ref="AL48">SUMPRODUCT((Data!$A$2:$A$60376=$A$3)*(Data!$G$2:$G$60376=$AH$4)*(Data!$B$2:$B$60376=$A48)*(Data!$H$2:$H$60376=AL$5)*(Data!$I$2:$I$60376))</f>
        <v>8</v>
      </c>
      <c r="AM48" s="15" cm="1">
        <f t="array" ref="AM48">SUMPRODUCT((Data!$A$2:$A$60376=$A$3)*(Data!$G$2:$G$60376=$AH$4)*(Data!$B$2:$B$60376=$A48)*(Data!$H$2:$H$60376=AM$5)*(Data!$I$2:$I$60376))</f>
        <v>0</v>
      </c>
      <c r="AN48" s="16">
        <f t="shared" si="12"/>
        <v>42.263888888888886</v>
      </c>
      <c r="AO48" s="17"/>
      <c r="AP48" s="15">
        <f t="shared" si="13"/>
        <v>3</v>
      </c>
      <c r="AQ48" s="15">
        <f t="shared" si="13"/>
        <v>14</v>
      </c>
      <c r="AR48" s="15">
        <f t="shared" si="13"/>
        <v>16</v>
      </c>
      <c r="AS48" s="15">
        <f t="shared" si="13"/>
        <v>20</v>
      </c>
      <c r="AT48" s="15">
        <f t="shared" si="13"/>
        <v>18</v>
      </c>
      <c r="AU48" s="15">
        <f t="shared" si="13"/>
        <v>0</v>
      </c>
      <c r="AV48" s="16">
        <f t="shared" si="7"/>
        <v>45.450704225352112</v>
      </c>
      <c r="AZ48" s="17"/>
      <c r="BA48" s="17"/>
      <c r="BB48" s="18"/>
    </row>
    <row r="49" spans="1:54" ht="15" customHeight="1" x14ac:dyDescent="0.3">
      <c r="A49" t="s">
        <v>34</v>
      </c>
      <c r="B49" s="15" cm="1">
        <f t="array" ref="B49">SUMPRODUCT((Data!$A$2:$A$60376=$A$3)*(Data!$G$2:$G$60376=$B$4)*(Data!$B$2:$B$60376=$A49)*(Data!$H$2:$H$60376=B$5)*(Data!$I$2:$I$60376))</f>
        <v>0</v>
      </c>
      <c r="C49" s="15" cm="1">
        <f t="array" ref="C49">SUMPRODUCT((Data!$A$2:$A$60376=$A$3)*(Data!$G$2:$G$60376=$B$4)*(Data!$B$2:$B$60376=$A49)*(Data!$H$2:$H$60376=C$5)*(Data!$I$2:$I$60376))</f>
        <v>2</v>
      </c>
      <c r="D49" s="15" cm="1">
        <f t="array" ref="D49">SUMPRODUCT((Data!$A$2:$A$60376=$A$3)*(Data!$G$2:$G$60376=$B$4)*(Data!$B$2:$B$60376=$A49)*(Data!$H$2:$H$60376=D$5)*(Data!$I$2:$I$60376))</f>
        <v>2</v>
      </c>
      <c r="E49" s="15" cm="1">
        <f t="array" ref="E49">SUMPRODUCT((Data!$A$2:$A$60376=$A$3)*(Data!$G$2:$G$60376=$B$4)*(Data!$B$2:$B$60376=$A49)*(Data!$H$2:$H$60376=E$5)*(Data!$I$2:$I$60376))</f>
        <v>5</v>
      </c>
      <c r="F49" s="15" cm="1">
        <f t="array" ref="F49">SUMPRODUCT((Data!$A$2:$A$60376=$A$3)*(Data!$G$2:$G$60376=$B$4)*(Data!$B$2:$B$60376=$A49)*(Data!$H$2:$H$60376=F$5)*(Data!$I$2:$I$60376))</f>
        <v>3</v>
      </c>
      <c r="G49" s="15" cm="1">
        <f t="array" ref="G49">SUMPRODUCT((Data!$A$2:$A$60376=$A$3)*(Data!$G$2:$G$60376=$B$4)*(Data!$B$2:$B$60376=$A49)*(Data!$H$2:$H$60376=G$5)*(Data!$I$2:$I$60376))</f>
        <v>0</v>
      </c>
      <c r="H49" s="16">
        <f t="shared" si="8"/>
        <v>47.916666666666671</v>
      </c>
      <c r="I49" s="17"/>
      <c r="J49" s="15" cm="1">
        <f t="array" ref="J49">SUMPRODUCT((Data!$A$2:$A$60376=$A$3)*(Data!$G$2:$G$60376=$J$4)*(Data!$B$2:$B$60376=$A49)*(Data!$H$2:$H$60376=J$5)*(Data!$I$2:$I$60376))</f>
        <v>4</v>
      </c>
      <c r="K49" s="15" cm="1">
        <f t="array" ref="K49">SUMPRODUCT((Data!$A$2:$A$60376=$A$3)*(Data!$G$2:$G$60376=$J$4)*(Data!$B$2:$B$60376=$A49)*(Data!$H$2:$H$60376=K$5)*(Data!$I$2:$I$60376))</f>
        <v>20</v>
      </c>
      <c r="L49" s="15" cm="1">
        <f t="array" ref="L49">SUMPRODUCT((Data!$A$2:$A$60376=$A$3)*(Data!$G$2:$G$60376=$J$4)*(Data!$B$2:$B$60376=$A49)*(Data!$H$2:$H$60376=L$5)*(Data!$I$2:$I$60376))</f>
        <v>10</v>
      </c>
      <c r="M49" s="15" cm="1">
        <f t="array" ref="M49">SUMPRODUCT((Data!$A$2:$A$60376=$A$3)*(Data!$G$2:$G$60376=$J$4)*(Data!$B$2:$B$60376=$A49)*(Data!$H$2:$H$60376=M$5)*(Data!$I$2:$I$60376))</f>
        <v>4</v>
      </c>
      <c r="N49" s="15" cm="1">
        <f t="array" ref="N49">SUMPRODUCT((Data!$A$2:$A$60376=$A$3)*(Data!$G$2:$G$60376=$J$4)*(Data!$B$2:$B$60376=$A49)*(Data!$H$2:$H$60376=N$5)*(Data!$I$2:$I$60376))</f>
        <v>3</v>
      </c>
      <c r="O49" s="15" cm="1">
        <f t="array" ref="O49">SUMPRODUCT((Data!$A$2:$A$60376=$A$3)*(Data!$G$2:$G$60376=$J$4)*(Data!$B$2:$B$60376=$A49)*(Data!$H$2:$H$60376=O$5)*(Data!$I$2:$I$60376))</f>
        <v>0</v>
      </c>
      <c r="P49" s="16">
        <f t="shared" si="9"/>
        <v>35.817073170731703</v>
      </c>
      <c r="Q49" s="17"/>
      <c r="R49" s="15">
        <f t="shared" si="10"/>
        <v>4</v>
      </c>
      <c r="S49" s="15">
        <f t="shared" si="10"/>
        <v>22</v>
      </c>
      <c r="T49" s="15">
        <f t="shared" si="10"/>
        <v>12</v>
      </c>
      <c r="U49" s="15">
        <f t="shared" si="10"/>
        <v>9</v>
      </c>
      <c r="V49" s="15">
        <f t="shared" si="10"/>
        <v>6</v>
      </c>
      <c r="W49" s="15">
        <f t="shared" si="10"/>
        <v>0</v>
      </c>
      <c r="X49" s="16">
        <f t="shared" si="6"/>
        <v>38.556603773584904</v>
      </c>
      <c r="Y49" s="17"/>
      <c r="Z49" s="15" cm="1">
        <f t="array" ref="Z49">SUMPRODUCT((Data!$A$2:$A$60376=$A$3)*(Data!$G$2:$G$60376=$Z$4)*(Data!$B$2:$B$60376=$A49)*(Data!$H$2:$H$60376=Z$5)*(Data!$I$2:$I$60376))</f>
        <v>0</v>
      </c>
      <c r="AA49" s="15" cm="1">
        <f t="array" ref="AA49">SUMPRODUCT((Data!$A$2:$A$60376=$A$3)*(Data!$G$2:$G$60376=$Z$4)*(Data!$B$2:$B$60376=$A49)*(Data!$H$2:$H$60376=AA$5)*(Data!$I$2:$I$60376))</f>
        <v>0</v>
      </c>
      <c r="AB49" s="15" cm="1">
        <f t="array" ref="AB49">SUMPRODUCT((Data!$A$2:$A$60376=$A$3)*(Data!$G$2:$G$60376=$Z$4)*(Data!$B$2:$B$60376=$A49)*(Data!$H$2:$H$60376=AB$5)*(Data!$I$2:$I$60376))</f>
        <v>0</v>
      </c>
      <c r="AC49" s="15" cm="1">
        <f t="array" ref="AC49">SUMPRODUCT((Data!$A$2:$A$60376=$A$3)*(Data!$G$2:$G$60376=$Z$4)*(Data!$B$2:$B$60376=$A49)*(Data!$H$2:$H$60376=AC$5)*(Data!$I$2:$I$60376))</f>
        <v>0</v>
      </c>
      <c r="AD49" s="15" cm="1">
        <f t="array" ref="AD49">SUMPRODUCT((Data!$A$2:$A$60376=$A$3)*(Data!$G$2:$G$60376=$Z$4)*(Data!$B$2:$B$60376=$A49)*(Data!$H$2:$H$60376=AD$5)*(Data!$I$2:$I$60376))</f>
        <v>0</v>
      </c>
      <c r="AE49" s="15" cm="1">
        <f t="array" ref="AE49">SUMPRODUCT((Data!$A$2:$A$60376=$A$3)*(Data!$G$2:$G$60376=$Z$4)*(Data!$B$2:$B$60376=$A49)*(Data!$H$2:$H$60376=AE$5)*(Data!$I$2:$I$60376))</f>
        <v>0</v>
      </c>
      <c r="AF49" s="16" t="str">
        <f t="shared" si="11"/>
        <v>-</v>
      </c>
      <c r="AG49" s="17"/>
      <c r="AH49" s="15" cm="1">
        <f t="array" ref="AH49">SUMPRODUCT((Data!$A$2:$A$60376=$A$3)*(Data!$G$2:$G$60376=$AH$4)*(Data!$B$2:$B$60376=$A49)*(Data!$H$2:$H$60376=AH$5)*(Data!$I$2:$I$60376))</f>
        <v>1</v>
      </c>
      <c r="AI49" s="15" cm="1">
        <f t="array" ref="AI49">SUMPRODUCT((Data!$A$2:$A$60376=$A$3)*(Data!$G$2:$G$60376=$AH$4)*(Data!$B$2:$B$60376=$A49)*(Data!$H$2:$H$60376=AI$5)*(Data!$I$2:$I$60376))</f>
        <v>3</v>
      </c>
      <c r="AJ49" s="15" cm="1">
        <f t="array" ref="AJ49">SUMPRODUCT((Data!$A$2:$A$60376=$A$3)*(Data!$G$2:$G$60376=$AH$4)*(Data!$B$2:$B$60376=$A49)*(Data!$H$2:$H$60376=AJ$5)*(Data!$I$2:$I$60376))</f>
        <v>1</v>
      </c>
      <c r="AK49" s="15" cm="1">
        <f t="array" ref="AK49">SUMPRODUCT((Data!$A$2:$A$60376=$A$3)*(Data!$G$2:$G$60376=$AH$4)*(Data!$B$2:$B$60376=$A49)*(Data!$H$2:$H$60376=AK$5)*(Data!$I$2:$I$60376))</f>
        <v>3</v>
      </c>
      <c r="AL49" s="15" cm="1">
        <f t="array" ref="AL49">SUMPRODUCT((Data!$A$2:$A$60376=$A$3)*(Data!$G$2:$G$60376=$AH$4)*(Data!$B$2:$B$60376=$A49)*(Data!$H$2:$H$60376=AL$5)*(Data!$I$2:$I$60376))</f>
        <v>1</v>
      </c>
      <c r="AM49" s="15" cm="1">
        <f t="array" ref="AM49">SUMPRODUCT((Data!$A$2:$A$60376=$A$3)*(Data!$G$2:$G$60376=$AH$4)*(Data!$B$2:$B$60376=$A49)*(Data!$H$2:$H$60376=AM$5)*(Data!$I$2:$I$60376))</f>
        <v>0</v>
      </c>
      <c r="AN49" s="16">
        <f t="shared" si="12"/>
        <v>40.277777777777779</v>
      </c>
      <c r="AO49" s="17"/>
      <c r="AP49" s="15">
        <f t="shared" si="13"/>
        <v>5</v>
      </c>
      <c r="AQ49" s="15">
        <f t="shared" si="13"/>
        <v>25</v>
      </c>
      <c r="AR49" s="15">
        <f t="shared" si="13"/>
        <v>13</v>
      </c>
      <c r="AS49" s="15">
        <f t="shared" si="13"/>
        <v>12</v>
      </c>
      <c r="AT49" s="15">
        <f t="shared" si="13"/>
        <v>7</v>
      </c>
      <c r="AU49" s="15">
        <f t="shared" si="13"/>
        <v>0</v>
      </c>
      <c r="AV49" s="16">
        <f t="shared" si="7"/>
        <v>38.806451612903224</v>
      </c>
      <c r="AZ49" s="17"/>
      <c r="BA49" s="17"/>
      <c r="BB49" s="18"/>
    </row>
    <row r="50" spans="1:54" ht="15" customHeight="1" x14ac:dyDescent="0.3">
      <c r="A50" t="s">
        <v>35</v>
      </c>
      <c r="B50" s="15" cm="1">
        <f t="array" ref="B50">SUMPRODUCT((Data!$A$2:$A$60376=$A$3)*(Data!$G$2:$G$60376=$B$4)*(Data!$B$2:$B$60376=$A50)*(Data!$H$2:$H$60376=B$5)*(Data!$I$2:$I$60376))</f>
        <v>0</v>
      </c>
      <c r="C50" s="15" cm="1">
        <f t="array" ref="C50">SUMPRODUCT((Data!$A$2:$A$60376=$A$3)*(Data!$G$2:$G$60376=$B$4)*(Data!$B$2:$B$60376=$A50)*(Data!$H$2:$H$60376=C$5)*(Data!$I$2:$I$60376))</f>
        <v>3</v>
      </c>
      <c r="D50" s="15" cm="1">
        <f t="array" ref="D50">SUMPRODUCT((Data!$A$2:$A$60376=$A$3)*(Data!$G$2:$G$60376=$B$4)*(Data!$B$2:$B$60376=$A50)*(Data!$H$2:$H$60376=D$5)*(Data!$I$2:$I$60376))</f>
        <v>2</v>
      </c>
      <c r="E50" s="15" cm="1">
        <f t="array" ref="E50">SUMPRODUCT((Data!$A$2:$A$60376=$A$3)*(Data!$G$2:$G$60376=$B$4)*(Data!$B$2:$B$60376=$A50)*(Data!$H$2:$H$60376=E$5)*(Data!$I$2:$I$60376))</f>
        <v>4</v>
      </c>
      <c r="F50" s="15" cm="1">
        <f t="array" ref="F50">SUMPRODUCT((Data!$A$2:$A$60376=$A$3)*(Data!$G$2:$G$60376=$B$4)*(Data!$B$2:$B$60376=$A50)*(Data!$H$2:$H$60376=F$5)*(Data!$I$2:$I$60376))</f>
        <v>4</v>
      </c>
      <c r="G50" s="15" cm="1">
        <f t="array" ref="G50">SUMPRODUCT((Data!$A$2:$A$60376=$A$3)*(Data!$G$2:$G$60376=$B$4)*(Data!$B$2:$B$60376=$A50)*(Data!$H$2:$H$60376=G$5)*(Data!$I$2:$I$60376))</f>
        <v>0</v>
      </c>
      <c r="H50" s="16">
        <f t="shared" si="8"/>
        <v>47.307692307692307</v>
      </c>
      <c r="I50" s="17"/>
      <c r="J50" s="15" cm="1">
        <f t="array" ref="J50">SUMPRODUCT((Data!$A$2:$A$60376=$A$3)*(Data!$G$2:$G$60376=$J$4)*(Data!$B$2:$B$60376=$A50)*(Data!$H$2:$H$60376=J$5)*(Data!$I$2:$I$60376))</f>
        <v>4</v>
      </c>
      <c r="K50" s="15" cm="1">
        <f t="array" ref="K50">SUMPRODUCT((Data!$A$2:$A$60376=$A$3)*(Data!$G$2:$G$60376=$J$4)*(Data!$B$2:$B$60376=$A50)*(Data!$H$2:$H$60376=K$5)*(Data!$I$2:$I$60376))</f>
        <v>17</v>
      </c>
      <c r="L50" s="15" cm="1">
        <f t="array" ref="L50">SUMPRODUCT((Data!$A$2:$A$60376=$A$3)*(Data!$G$2:$G$60376=$J$4)*(Data!$B$2:$B$60376=$A50)*(Data!$H$2:$H$60376=L$5)*(Data!$I$2:$I$60376))</f>
        <v>9</v>
      </c>
      <c r="M50" s="15" cm="1">
        <f t="array" ref="M50">SUMPRODUCT((Data!$A$2:$A$60376=$A$3)*(Data!$G$2:$G$60376=$J$4)*(Data!$B$2:$B$60376=$A50)*(Data!$H$2:$H$60376=M$5)*(Data!$I$2:$I$60376))</f>
        <v>5</v>
      </c>
      <c r="N50" s="15" cm="1">
        <f t="array" ref="N50">SUMPRODUCT((Data!$A$2:$A$60376=$A$3)*(Data!$G$2:$G$60376=$J$4)*(Data!$B$2:$B$60376=$A50)*(Data!$H$2:$H$60376=N$5)*(Data!$I$2:$I$60376))</f>
        <v>10</v>
      </c>
      <c r="O50" s="15" cm="1">
        <f t="array" ref="O50">SUMPRODUCT((Data!$A$2:$A$60376=$A$3)*(Data!$G$2:$G$60376=$J$4)*(Data!$B$2:$B$60376=$A50)*(Data!$H$2:$H$60376=O$5)*(Data!$I$2:$I$60376))</f>
        <v>0</v>
      </c>
      <c r="P50" s="16">
        <f t="shared" si="9"/>
        <v>40.266666666666666</v>
      </c>
      <c r="Q50" s="17"/>
      <c r="R50" s="15">
        <f t="shared" si="10"/>
        <v>4</v>
      </c>
      <c r="S50" s="15">
        <f t="shared" si="10"/>
        <v>20</v>
      </c>
      <c r="T50" s="15">
        <f t="shared" si="10"/>
        <v>11</v>
      </c>
      <c r="U50" s="15">
        <f t="shared" si="10"/>
        <v>9</v>
      </c>
      <c r="V50" s="15">
        <f t="shared" si="10"/>
        <v>14</v>
      </c>
      <c r="W50" s="15">
        <f t="shared" si="10"/>
        <v>0</v>
      </c>
      <c r="X50" s="16">
        <f t="shared" si="6"/>
        <v>41.844827586206897</v>
      </c>
      <c r="Y50" s="17"/>
      <c r="Z50" s="15" cm="1">
        <f t="array" ref="Z50">SUMPRODUCT((Data!$A$2:$A$60376=$A$3)*(Data!$G$2:$G$60376=$Z$4)*(Data!$B$2:$B$60376=$A50)*(Data!$H$2:$H$60376=Z$5)*(Data!$I$2:$I$60376))</f>
        <v>0</v>
      </c>
      <c r="AA50" s="15" cm="1">
        <f t="array" ref="AA50">SUMPRODUCT((Data!$A$2:$A$60376=$A$3)*(Data!$G$2:$G$60376=$Z$4)*(Data!$B$2:$B$60376=$A50)*(Data!$H$2:$H$60376=AA$5)*(Data!$I$2:$I$60376))</f>
        <v>0</v>
      </c>
      <c r="AB50" s="15" cm="1">
        <f t="array" ref="AB50">SUMPRODUCT((Data!$A$2:$A$60376=$A$3)*(Data!$G$2:$G$60376=$Z$4)*(Data!$B$2:$B$60376=$A50)*(Data!$H$2:$H$60376=AB$5)*(Data!$I$2:$I$60376))</f>
        <v>0</v>
      </c>
      <c r="AC50" s="15" cm="1">
        <f t="array" ref="AC50">SUMPRODUCT((Data!$A$2:$A$60376=$A$3)*(Data!$G$2:$G$60376=$Z$4)*(Data!$B$2:$B$60376=$A50)*(Data!$H$2:$H$60376=AC$5)*(Data!$I$2:$I$60376))</f>
        <v>0</v>
      </c>
      <c r="AD50" s="15" cm="1">
        <f t="array" ref="AD50">SUMPRODUCT((Data!$A$2:$A$60376=$A$3)*(Data!$G$2:$G$60376=$Z$4)*(Data!$B$2:$B$60376=$A50)*(Data!$H$2:$H$60376=AD$5)*(Data!$I$2:$I$60376))</f>
        <v>0</v>
      </c>
      <c r="AE50" s="15" cm="1">
        <f t="array" ref="AE50">SUMPRODUCT((Data!$A$2:$A$60376=$A$3)*(Data!$G$2:$G$60376=$Z$4)*(Data!$B$2:$B$60376=$A50)*(Data!$H$2:$H$60376=AE$5)*(Data!$I$2:$I$60376))</f>
        <v>0</v>
      </c>
      <c r="AF50" s="16" t="str">
        <f t="shared" si="11"/>
        <v>-</v>
      </c>
      <c r="AG50" s="17"/>
      <c r="AH50" s="15" cm="1">
        <f t="array" ref="AH50">SUMPRODUCT((Data!$A$2:$A$60376=$A$3)*(Data!$G$2:$G$60376=$AH$4)*(Data!$B$2:$B$60376=$A50)*(Data!$H$2:$H$60376=AH$5)*(Data!$I$2:$I$60376))</f>
        <v>1</v>
      </c>
      <c r="AI50" s="15" cm="1">
        <f t="array" ref="AI50">SUMPRODUCT((Data!$A$2:$A$60376=$A$3)*(Data!$G$2:$G$60376=$AH$4)*(Data!$B$2:$B$60376=$A50)*(Data!$H$2:$H$60376=AI$5)*(Data!$I$2:$I$60376))</f>
        <v>1</v>
      </c>
      <c r="AJ50" s="15" cm="1">
        <f t="array" ref="AJ50">SUMPRODUCT((Data!$A$2:$A$60376=$A$3)*(Data!$G$2:$G$60376=$AH$4)*(Data!$B$2:$B$60376=$A50)*(Data!$H$2:$H$60376=AJ$5)*(Data!$I$2:$I$60376))</f>
        <v>3</v>
      </c>
      <c r="AK50" s="15" cm="1">
        <f t="array" ref="AK50">SUMPRODUCT((Data!$A$2:$A$60376=$A$3)*(Data!$G$2:$G$60376=$AH$4)*(Data!$B$2:$B$60376=$A50)*(Data!$H$2:$H$60376=AK$5)*(Data!$I$2:$I$60376))</f>
        <v>2</v>
      </c>
      <c r="AL50" s="15" cm="1">
        <f t="array" ref="AL50">SUMPRODUCT((Data!$A$2:$A$60376=$A$3)*(Data!$G$2:$G$60376=$AH$4)*(Data!$B$2:$B$60376=$A50)*(Data!$H$2:$H$60376=AL$5)*(Data!$I$2:$I$60376))</f>
        <v>7</v>
      </c>
      <c r="AM50" s="15" cm="1">
        <f t="array" ref="AM50">SUMPRODUCT((Data!$A$2:$A$60376=$A$3)*(Data!$G$2:$G$60376=$AH$4)*(Data!$B$2:$B$60376=$A50)*(Data!$H$2:$H$60376=AM$5)*(Data!$I$2:$I$60376))</f>
        <v>0</v>
      </c>
      <c r="AN50" s="16">
        <f t="shared" si="12"/>
        <v>49.714285714285715</v>
      </c>
      <c r="AO50" s="17"/>
      <c r="AP50" s="15">
        <f t="shared" si="13"/>
        <v>5</v>
      </c>
      <c r="AQ50" s="15">
        <f t="shared" si="13"/>
        <v>21</v>
      </c>
      <c r="AR50" s="15">
        <f t="shared" si="13"/>
        <v>14</v>
      </c>
      <c r="AS50" s="15">
        <f t="shared" si="13"/>
        <v>11</v>
      </c>
      <c r="AT50" s="15">
        <f t="shared" si="13"/>
        <v>21</v>
      </c>
      <c r="AU50" s="15">
        <f t="shared" si="13"/>
        <v>0</v>
      </c>
      <c r="AV50" s="16">
        <f t="shared" si="7"/>
        <v>43.375</v>
      </c>
      <c r="AY50" s="17"/>
      <c r="AZ50" s="17"/>
      <c r="BA50" s="17"/>
      <c r="BB50" s="18"/>
    </row>
    <row r="51" spans="1:54" ht="15" customHeight="1" x14ac:dyDescent="0.3">
      <c r="A51" t="s">
        <v>36</v>
      </c>
      <c r="B51" s="15" cm="1">
        <f t="array" ref="B51">SUMPRODUCT((Data!$A$2:$A$60376=$A$3)*(Data!$G$2:$G$60376=$B$4)*(Data!$B$2:$B$60376=$A51)*(Data!$H$2:$H$60376=B$5)*(Data!$I$2:$I$60376))</f>
        <v>0</v>
      </c>
      <c r="C51" s="15" cm="1">
        <f t="array" ref="C51">SUMPRODUCT((Data!$A$2:$A$60376=$A$3)*(Data!$G$2:$G$60376=$B$4)*(Data!$B$2:$B$60376=$A51)*(Data!$H$2:$H$60376=C$5)*(Data!$I$2:$I$60376))</f>
        <v>10</v>
      </c>
      <c r="D51" s="15" cm="1">
        <f t="array" ref="D51">SUMPRODUCT((Data!$A$2:$A$60376=$A$3)*(Data!$G$2:$G$60376=$B$4)*(Data!$B$2:$B$60376=$A51)*(Data!$H$2:$H$60376=D$5)*(Data!$I$2:$I$60376))</f>
        <v>4</v>
      </c>
      <c r="E51" s="15" cm="1">
        <f t="array" ref="E51">SUMPRODUCT((Data!$A$2:$A$60376=$A$3)*(Data!$G$2:$G$60376=$B$4)*(Data!$B$2:$B$60376=$A51)*(Data!$H$2:$H$60376=E$5)*(Data!$I$2:$I$60376))</f>
        <v>13</v>
      </c>
      <c r="F51" s="15" cm="1">
        <f t="array" ref="F51">SUMPRODUCT((Data!$A$2:$A$60376=$A$3)*(Data!$G$2:$G$60376=$B$4)*(Data!$B$2:$B$60376=$A51)*(Data!$H$2:$H$60376=F$5)*(Data!$I$2:$I$60376))</f>
        <v>7</v>
      </c>
      <c r="G51" s="15" cm="1">
        <f t="array" ref="G51">SUMPRODUCT((Data!$A$2:$A$60376=$A$3)*(Data!$G$2:$G$60376=$B$4)*(Data!$B$2:$B$60376=$A51)*(Data!$H$2:$H$60376=G$5)*(Data!$I$2:$I$60376))</f>
        <v>0</v>
      </c>
      <c r="H51" s="16">
        <f t="shared" si="8"/>
        <v>45.352941176470587</v>
      </c>
      <c r="I51" s="17"/>
      <c r="J51" s="15" cm="1">
        <f t="array" ref="J51">SUMPRODUCT((Data!$A$2:$A$60376=$A$3)*(Data!$G$2:$G$60376=$J$4)*(Data!$B$2:$B$60376=$A51)*(Data!$H$2:$H$60376=J$5)*(Data!$I$2:$I$60376))</f>
        <v>1</v>
      </c>
      <c r="K51" s="15" cm="1">
        <f t="array" ref="K51">SUMPRODUCT((Data!$A$2:$A$60376=$A$3)*(Data!$G$2:$G$60376=$J$4)*(Data!$B$2:$B$60376=$A51)*(Data!$H$2:$H$60376=K$5)*(Data!$I$2:$I$60376))</f>
        <v>3</v>
      </c>
      <c r="L51" s="15" cm="1">
        <f t="array" ref="L51">SUMPRODUCT((Data!$A$2:$A$60376=$A$3)*(Data!$G$2:$G$60376=$J$4)*(Data!$B$2:$B$60376=$A51)*(Data!$H$2:$H$60376=L$5)*(Data!$I$2:$I$60376))</f>
        <v>2</v>
      </c>
      <c r="M51" s="15" cm="1">
        <f t="array" ref="M51">SUMPRODUCT((Data!$A$2:$A$60376=$A$3)*(Data!$G$2:$G$60376=$J$4)*(Data!$B$2:$B$60376=$A51)*(Data!$H$2:$H$60376=M$5)*(Data!$I$2:$I$60376))</f>
        <v>3</v>
      </c>
      <c r="N51" s="15" cm="1">
        <f t="array" ref="N51">SUMPRODUCT((Data!$A$2:$A$60376=$A$3)*(Data!$G$2:$G$60376=$J$4)*(Data!$B$2:$B$60376=$A51)*(Data!$H$2:$H$60376=N$5)*(Data!$I$2:$I$60376))</f>
        <v>1</v>
      </c>
      <c r="O51" s="15" cm="1">
        <f t="array" ref="O51">SUMPRODUCT((Data!$A$2:$A$60376=$A$3)*(Data!$G$2:$G$60376=$J$4)*(Data!$B$2:$B$60376=$A51)*(Data!$H$2:$H$60376=O$5)*(Data!$I$2:$I$60376))</f>
        <v>0</v>
      </c>
      <c r="P51" s="16">
        <f t="shared" si="9"/>
        <v>40.299999999999997</v>
      </c>
      <c r="Q51" s="17"/>
      <c r="R51" s="15">
        <f t="shared" si="10"/>
        <v>1</v>
      </c>
      <c r="S51" s="15">
        <f t="shared" si="10"/>
        <v>13</v>
      </c>
      <c r="T51" s="15">
        <f t="shared" si="10"/>
        <v>6</v>
      </c>
      <c r="U51" s="15">
        <f t="shared" si="10"/>
        <v>16</v>
      </c>
      <c r="V51" s="15">
        <f t="shared" si="10"/>
        <v>8</v>
      </c>
      <c r="W51" s="15">
        <f t="shared" si="10"/>
        <v>0</v>
      </c>
      <c r="X51" s="16">
        <f t="shared" si="6"/>
        <v>44.204545454545453</v>
      </c>
      <c r="Y51" s="17"/>
      <c r="Z51" s="15" cm="1">
        <f t="array" ref="Z51">SUMPRODUCT((Data!$A$2:$A$60376=$A$3)*(Data!$G$2:$G$60376=$Z$4)*(Data!$B$2:$B$60376=$A51)*(Data!$H$2:$H$60376=Z$5)*(Data!$I$2:$I$60376))</f>
        <v>3</v>
      </c>
      <c r="AA51" s="15" cm="1">
        <f t="array" ref="AA51">SUMPRODUCT((Data!$A$2:$A$60376=$A$3)*(Data!$G$2:$G$60376=$Z$4)*(Data!$B$2:$B$60376=$A51)*(Data!$H$2:$H$60376=AA$5)*(Data!$I$2:$I$60376))</f>
        <v>4</v>
      </c>
      <c r="AB51" s="15" cm="1">
        <f t="array" ref="AB51">SUMPRODUCT((Data!$A$2:$A$60376=$A$3)*(Data!$G$2:$G$60376=$Z$4)*(Data!$B$2:$B$60376=$A51)*(Data!$H$2:$H$60376=AB$5)*(Data!$I$2:$I$60376))</f>
        <v>1</v>
      </c>
      <c r="AC51" s="15" cm="1">
        <f t="array" ref="AC51">SUMPRODUCT((Data!$A$2:$A$60376=$A$3)*(Data!$G$2:$G$60376=$Z$4)*(Data!$B$2:$B$60376=$A51)*(Data!$H$2:$H$60376=AC$5)*(Data!$I$2:$I$60376))</f>
        <v>2</v>
      </c>
      <c r="AD51" s="15" cm="1">
        <f t="array" ref="AD51">SUMPRODUCT((Data!$A$2:$A$60376=$A$3)*(Data!$G$2:$G$60376=$Z$4)*(Data!$B$2:$B$60376=$A51)*(Data!$H$2:$H$60376=AD$5)*(Data!$I$2:$I$60376))</f>
        <v>2</v>
      </c>
      <c r="AE51" s="15" cm="1">
        <f t="array" ref="AE51">SUMPRODUCT((Data!$A$2:$A$60376=$A$3)*(Data!$G$2:$G$60376=$Z$4)*(Data!$B$2:$B$60376=$A51)*(Data!$H$2:$H$60376=AE$5)*(Data!$I$2:$I$60376))</f>
        <v>0</v>
      </c>
      <c r="AF51" s="16">
        <f t="shared" si="11"/>
        <v>36.875</v>
      </c>
      <c r="AG51" s="17"/>
      <c r="AH51" s="15" cm="1">
        <f t="array" ref="AH51">SUMPRODUCT((Data!$A$2:$A$60376=$A$3)*(Data!$G$2:$G$60376=$AH$4)*(Data!$B$2:$B$60376=$A51)*(Data!$H$2:$H$60376=AH$5)*(Data!$I$2:$I$60376))</f>
        <v>0</v>
      </c>
      <c r="AI51" s="15" cm="1">
        <f t="array" ref="AI51">SUMPRODUCT((Data!$A$2:$A$60376=$A$3)*(Data!$G$2:$G$60376=$AH$4)*(Data!$B$2:$B$60376=$A51)*(Data!$H$2:$H$60376=AI$5)*(Data!$I$2:$I$60376))</f>
        <v>3</v>
      </c>
      <c r="AJ51" s="15" cm="1">
        <f t="array" ref="AJ51">SUMPRODUCT((Data!$A$2:$A$60376=$A$3)*(Data!$G$2:$G$60376=$AH$4)*(Data!$B$2:$B$60376=$A51)*(Data!$H$2:$H$60376=AJ$5)*(Data!$I$2:$I$60376))</f>
        <v>3</v>
      </c>
      <c r="AK51" s="15" cm="1">
        <f t="array" ref="AK51">SUMPRODUCT((Data!$A$2:$A$60376=$A$3)*(Data!$G$2:$G$60376=$AH$4)*(Data!$B$2:$B$60376=$A51)*(Data!$H$2:$H$60376=AK$5)*(Data!$I$2:$I$60376))</f>
        <v>3</v>
      </c>
      <c r="AL51" s="15" cm="1">
        <f t="array" ref="AL51">SUMPRODUCT((Data!$A$2:$A$60376=$A$3)*(Data!$G$2:$G$60376=$AH$4)*(Data!$B$2:$B$60376=$A51)*(Data!$H$2:$H$60376=AL$5)*(Data!$I$2:$I$60376))</f>
        <v>8</v>
      </c>
      <c r="AM51" s="15" cm="1">
        <f t="array" ref="AM51">SUMPRODUCT((Data!$A$2:$A$60376=$A$3)*(Data!$G$2:$G$60376=$AH$4)*(Data!$B$2:$B$60376=$A51)*(Data!$H$2:$H$60376=AM$5)*(Data!$I$2:$I$60376))</f>
        <v>0</v>
      </c>
      <c r="AN51" s="16">
        <f t="shared" si="12"/>
        <v>49.823529411764703</v>
      </c>
      <c r="AO51" s="17"/>
      <c r="AP51" s="15">
        <f t="shared" si="13"/>
        <v>4</v>
      </c>
      <c r="AQ51" s="15">
        <f t="shared" si="13"/>
        <v>20</v>
      </c>
      <c r="AR51" s="15">
        <f t="shared" si="13"/>
        <v>10</v>
      </c>
      <c r="AS51" s="15">
        <f t="shared" si="13"/>
        <v>21</v>
      </c>
      <c r="AT51" s="15">
        <f t="shared" si="13"/>
        <v>18</v>
      </c>
      <c r="AU51" s="15">
        <f t="shared" si="13"/>
        <v>0</v>
      </c>
      <c r="AV51" s="16">
        <f t="shared" si="7"/>
        <v>44.308219178082183</v>
      </c>
      <c r="AY51" s="17"/>
      <c r="AZ51" s="17"/>
      <c r="BA51" s="17"/>
      <c r="BB51" s="18"/>
    </row>
    <row r="52" spans="1:54" ht="15" customHeight="1" x14ac:dyDescent="0.3">
      <c r="A52" t="s">
        <v>37</v>
      </c>
      <c r="B52" s="15" cm="1">
        <f t="array" ref="B52">SUMPRODUCT((Data!$A$2:$A$60376=$A$3)*(Data!$G$2:$G$60376=$B$4)*(Data!$B$2:$B$60376=$A52)*(Data!$H$2:$H$60376=B$5)*(Data!$I$2:$I$60376))</f>
        <v>0</v>
      </c>
      <c r="C52" s="15" cm="1">
        <f t="array" ref="C52">SUMPRODUCT((Data!$A$2:$A$60376=$A$3)*(Data!$G$2:$G$60376=$B$4)*(Data!$B$2:$B$60376=$A52)*(Data!$H$2:$H$60376=C$5)*(Data!$I$2:$I$60376))</f>
        <v>2</v>
      </c>
      <c r="D52" s="15" cm="1">
        <f t="array" ref="D52">SUMPRODUCT((Data!$A$2:$A$60376=$A$3)*(Data!$G$2:$G$60376=$B$4)*(Data!$B$2:$B$60376=$A52)*(Data!$H$2:$H$60376=D$5)*(Data!$I$2:$I$60376))</f>
        <v>5</v>
      </c>
      <c r="E52" s="15" cm="1">
        <f t="array" ref="E52">SUMPRODUCT((Data!$A$2:$A$60376=$A$3)*(Data!$G$2:$G$60376=$B$4)*(Data!$B$2:$B$60376=$A52)*(Data!$H$2:$H$60376=E$5)*(Data!$I$2:$I$60376))</f>
        <v>21</v>
      </c>
      <c r="F52" s="15" cm="1">
        <f t="array" ref="F52">SUMPRODUCT((Data!$A$2:$A$60376=$A$3)*(Data!$G$2:$G$60376=$B$4)*(Data!$B$2:$B$60376=$A52)*(Data!$H$2:$H$60376=F$5)*(Data!$I$2:$I$60376))</f>
        <v>3</v>
      </c>
      <c r="G52" s="15" cm="1">
        <f t="array" ref="G52">SUMPRODUCT((Data!$A$2:$A$60376=$A$3)*(Data!$G$2:$G$60376=$B$4)*(Data!$B$2:$B$60376=$A52)*(Data!$H$2:$H$60376=G$5)*(Data!$I$2:$I$60376))</f>
        <v>0</v>
      </c>
      <c r="H52" s="16">
        <f t="shared" si="8"/>
        <v>48.532258064516128</v>
      </c>
      <c r="I52" s="17"/>
      <c r="J52" s="15" cm="1">
        <f t="array" ref="J52">SUMPRODUCT((Data!$A$2:$A$60376=$A$3)*(Data!$G$2:$G$60376=$J$4)*(Data!$B$2:$B$60376=$A52)*(Data!$H$2:$H$60376=J$5)*(Data!$I$2:$I$60376))</f>
        <v>0</v>
      </c>
      <c r="K52" s="15" cm="1">
        <f t="array" ref="K52">SUMPRODUCT((Data!$A$2:$A$60376=$A$3)*(Data!$G$2:$G$60376=$J$4)*(Data!$B$2:$B$60376=$A52)*(Data!$H$2:$H$60376=K$5)*(Data!$I$2:$I$60376))</f>
        <v>1</v>
      </c>
      <c r="L52" s="15" cm="1">
        <f t="array" ref="L52">SUMPRODUCT((Data!$A$2:$A$60376=$A$3)*(Data!$G$2:$G$60376=$J$4)*(Data!$B$2:$B$60376=$A52)*(Data!$H$2:$H$60376=L$5)*(Data!$I$2:$I$60376))</f>
        <v>0</v>
      </c>
      <c r="M52" s="15" cm="1">
        <f t="array" ref="M52">SUMPRODUCT((Data!$A$2:$A$60376=$A$3)*(Data!$G$2:$G$60376=$J$4)*(Data!$B$2:$B$60376=$A52)*(Data!$H$2:$H$60376=M$5)*(Data!$I$2:$I$60376))</f>
        <v>0</v>
      </c>
      <c r="N52" s="15" cm="1">
        <f t="array" ref="N52">SUMPRODUCT((Data!$A$2:$A$60376=$A$3)*(Data!$G$2:$G$60376=$J$4)*(Data!$B$2:$B$60376=$A52)*(Data!$H$2:$H$60376=N$5)*(Data!$I$2:$I$60376))</f>
        <v>0</v>
      </c>
      <c r="O52" s="15" cm="1">
        <f t="array" ref="O52">SUMPRODUCT((Data!$A$2:$A$60376=$A$3)*(Data!$G$2:$G$60376=$J$4)*(Data!$B$2:$B$60376=$A52)*(Data!$H$2:$H$60376=O$5)*(Data!$I$2:$I$60376))</f>
        <v>0</v>
      </c>
      <c r="P52" s="16">
        <f t="shared" si="9"/>
        <v>30</v>
      </c>
      <c r="Q52" s="17"/>
      <c r="R52" s="15">
        <f t="shared" si="10"/>
        <v>0</v>
      </c>
      <c r="S52" s="15">
        <f t="shared" si="10"/>
        <v>3</v>
      </c>
      <c r="T52" s="15">
        <f t="shared" si="10"/>
        <v>5</v>
      </c>
      <c r="U52" s="15">
        <f t="shared" si="10"/>
        <v>21</v>
      </c>
      <c r="V52" s="15">
        <f t="shared" si="10"/>
        <v>3</v>
      </c>
      <c r="W52" s="15">
        <f t="shared" si="10"/>
        <v>0</v>
      </c>
      <c r="X52" s="16">
        <f t="shared" si="6"/>
        <v>47.953125</v>
      </c>
      <c r="Y52" s="17"/>
      <c r="Z52" s="15" cm="1">
        <f t="array" ref="Z52">SUMPRODUCT((Data!$A$2:$A$60376=$A$3)*(Data!$G$2:$G$60376=$Z$4)*(Data!$B$2:$B$60376=$A52)*(Data!$H$2:$H$60376=Z$5)*(Data!$I$2:$I$60376))</f>
        <v>1</v>
      </c>
      <c r="AA52" s="15" cm="1">
        <f t="array" ref="AA52">SUMPRODUCT((Data!$A$2:$A$60376=$A$3)*(Data!$G$2:$G$60376=$Z$4)*(Data!$B$2:$B$60376=$A52)*(Data!$H$2:$H$60376=AA$5)*(Data!$I$2:$I$60376))</f>
        <v>2</v>
      </c>
      <c r="AB52" s="15" cm="1">
        <f t="array" ref="AB52">SUMPRODUCT((Data!$A$2:$A$60376=$A$3)*(Data!$G$2:$G$60376=$Z$4)*(Data!$B$2:$B$60376=$A52)*(Data!$H$2:$H$60376=AB$5)*(Data!$I$2:$I$60376))</f>
        <v>0</v>
      </c>
      <c r="AC52" s="15" cm="1">
        <f t="array" ref="AC52">SUMPRODUCT((Data!$A$2:$A$60376=$A$3)*(Data!$G$2:$G$60376=$Z$4)*(Data!$B$2:$B$60376=$A52)*(Data!$H$2:$H$60376=AC$5)*(Data!$I$2:$I$60376))</f>
        <v>0</v>
      </c>
      <c r="AD52" s="15" cm="1">
        <f t="array" ref="AD52">SUMPRODUCT((Data!$A$2:$A$60376=$A$3)*(Data!$G$2:$G$60376=$Z$4)*(Data!$B$2:$B$60376=$A52)*(Data!$H$2:$H$60376=AD$5)*(Data!$I$2:$I$60376))</f>
        <v>2</v>
      </c>
      <c r="AE52" s="15" cm="1">
        <f t="array" ref="AE52">SUMPRODUCT((Data!$A$2:$A$60376=$A$3)*(Data!$G$2:$G$60376=$Z$4)*(Data!$B$2:$B$60376=$A52)*(Data!$H$2:$H$60376=AE$5)*(Data!$I$2:$I$60376))</f>
        <v>0</v>
      </c>
      <c r="AF52" s="16">
        <f t="shared" si="11"/>
        <v>40.200000000000003</v>
      </c>
      <c r="AG52" s="17"/>
      <c r="AH52" s="15" cm="1">
        <f t="array" ref="AH52">SUMPRODUCT((Data!$A$2:$A$60376=$A$3)*(Data!$G$2:$G$60376=$AH$4)*(Data!$B$2:$B$60376=$A52)*(Data!$H$2:$H$60376=AH$5)*(Data!$I$2:$I$60376))</f>
        <v>0</v>
      </c>
      <c r="AI52" s="15" cm="1">
        <f t="array" ref="AI52">SUMPRODUCT((Data!$A$2:$A$60376=$A$3)*(Data!$G$2:$G$60376=$AH$4)*(Data!$B$2:$B$60376=$A52)*(Data!$H$2:$H$60376=AI$5)*(Data!$I$2:$I$60376))</f>
        <v>3</v>
      </c>
      <c r="AJ52" s="15" cm="1">
        <f t="array" ref="AJ52">SUMPRODUCT((Data!$A$2:$A$60376=$A$3)*(Data!$G$2:$G$60376=$AH$4)*(Data!$B$2:$B$60376=$A52)*(Data!$H$2:$H$60376=AJ$5)*(Data!$I$2:$I$60376))</f>
        <v>7</v>
      </c>
      <c r="AK52" s="15" cm="1">
        <f t="array" ref="AK52">SUMPRODUCT((Data!$A$2:$A$60376=$A$3)*(Data!$G$2:$G$60376=$AH$4)*(Data!$B$2:$B$60376=$A52)*(Data!$H$2:$H$60376=AK$5)*(Data!$I$2:$I$60376))</f>
        <v>5</v>
      </c>
      <c r="AL52" s="15" cm="1">
        <f t="array" ref="AL52">SUMPRODUCT((Data!$A$2:$A$60376=$A$3)*(Data!$G$2:$G$60376=$AH$4)*(Data!$B$2:$B$60376=$A52)*(Data!$H$2:$H$60376=AL$5)*(Data!$I$2:$I$60376))</f>
        <v>10</v>
      </c>
      <c r="AM52" s="15" cm="1">
        <f t="array" ref="AM52">SUMPRODUCT((Data!$A$2:$A$60376=$A$3)*(Data!$G$2:$G$60376=$AH$4)*(Data!$B$2:$B$60376=$A52)*(Data!$H$2:$H$60376=AM$5)*(Data!$I$2:$I$60376))</f>
        <v>0</v>
      </c>
      <c r="AN52" s="16">
        <f t="shared" si="12"/>
        <v>49.240000000000009</v>
      </c>
      <c r="AO52" s="17"/>
      <c r="AP52" s="15">
        <f t="shared" si="13"/>
        <v>1</v>
      </c>
      <c r="AQ52" s="15">
        <f t="shared" si="13"/>
        <v>8</v>
      </c>
      <c r="AR52" s="15">
        <f t="shared" si="13"/>
        <v>12</v>
      </c>
      <c r="AS52" s="15">
        <f t="shared" si="13"/>
        <v>26</v>
      </c>
      <c r="AT52" s="15">
        <f t="shared" si="13"/>
        <v>15</v>
      </c>
      <c r="AU52" s="15">
        <f t="shared" si="13"/>
        <v>0</v>
      </c>
      <c r="AV52" s="16">
        <f t="shared" si="7"/>
        <v>47.846774193548384</v>
      </c>
      <c r="AY52" s="17"/>
      <c r="AZ52" s="17"/>
      <c r="BA52" s="17"/>
      <c r="BB52" s="18"/>
    </row>
    <row r="53" spans="1:54" ht="15" customHeight="1" x14ac:dyDescent="0.3">
      <c r="A53" t="s">
        <v>38</v>
      </c>
      <c r="B53" s="15" cm="1">
        <f t="array" ref="B53">SUMPRODUCT((Data!$A$2:$A$60376=$A$3)*(Data!$G$2:$G$60376=$B$4)*(Data!$B$2:$B$60376=$A53)*(Data!$H$2:$H$60376=B$5)*(Data!$I$2:$I$60376))</f>
        <v>0</v>
      </c>
      <c r="C53" s="15" cm="1">
        <f t="array" ref="C53">SUMPRODUCT((Data!$A$2:$A$60376=$A$3)*(Data!$G$2:$G$60376=$B$4)*(Data!$B$2:$B$60376=$A53)*(Data!$H$2:$H$60376=C$5)*(Data!$I$2:$I$60376))</f>
        <v>1</v>
      </c>
      <c r="D53" s="15" cm="1">
        <f t="array" ref="D53">SUMPRODUCT((Data!$A$2:$A$60376=$A$3)*(Data!$G$2:$G$60376=$B$4)*(Data!$B$2:$B$60376=$A53)*(Data!$H$2:$H$60376=D$5)*(Data!$I$2:$I$60376))</f>
        <v>2</v>
      </c>
      <c r="E53" s="15" cm="1">
        <f t="array" ref="E53">SUMPRODUCT((Data!$A$2:$A$60376=$A$3)*(Data!$G$2:$G$60376=$B$4)*(Data!$B$2:$B$60376=$A53)*(Data!$H$2:$H$60376=E$5)*(Data!$I$2:$I$60376))</f>
        <v>7</v>
      </c>
      <c r="F53" s="15" cm="1">
        <f t="array" ref="F53">SUMPRODUCT((Data!$A$2:$A$60376=$A$3)*(Data!$G$2:$G$60376=$B$4)*(Data!$B$2:$B$60376=$A53)*(Data!$H$2:$H$60376=F$5)*(Data!$I$2:$I$60376))</f>
        <v>0</v>
      </c>
      <c r="G53" s="15" cm="1">
        <f t="array" ref="G53">SUMPRODUCT((Data!$A$2:$A$60376=$A$3)*(Data!$G$2:$G$60376=$B$4)*(Data!$B$2:$B$60376=$A53)*(Data!$H$2:$H$60376=G$5)*(Data!$I$2:$I$60376))</f>
        <v>0</v>
      </c>
      <c r="H53" s="16">
        <f t="shared" si="8"/>
        <v>46.449999999999996</v>
      </c>
      <c r="I53" s="17"/>
      <c r="J53" s="15" cm="1">
        <f t="array" ref="J53">SUMPRODUCT((Data!$A$2:$A$60376=$A$3)*(Data!$G$2:$G$60376=$J$4)*(Data!$B$2:$B$60376=$A53)*(Data!$H$2:$H$60376=J$5)*(Data!$I$2:$I$60376))</f>
        <v>0</v>
      </c>
      <c r="K53" s="15" cm="1">
        <f t="array" ref="K53">SUMPRODUCT((Data!$A$2:$A$60376=$A$3)*(Data!$G$2:$G$60376=$J$4)*(Data!$B$2:$B$60376=$A53)*(Data!$H$2:$H$60376=K$5)*(Data!$I$2:$I$60376))</f>
        <v>7</v>
      </c>
      <c r="L53" s="15" cm="1">
        <f t="array" ref="L53">SUMPRODUCT((Data!$A$2:$A$60376=$A$3)*(Data!$G$2:$G$60376=$J$4)*(Data!$B$2:$B$60376=$A53)*(Data!$H$2:$H$60376=L$5)*(Data!$I$2:$I$60376))</f>
        <v>3</v>
      </c>
      <c r="M53" s="15" cm="1">
        <f t="array" ref="M53">SUMPRODUCT((Data!$A$2:$A$60376=$A$3)*(Data!$G$2:$G$60376=$J$4)*(Data!$B$2:$B$60376=$A53)*(Data!$H$2:$H$60376=M$5)*(Data!$I$2:$I$60376))</f>
        <v>2</v>
      </c>
      <c r="N53" s="15" cm="1">
        <f t="array" ref="N53">SUMPRODUCT((Data!$A$2:$A$60376=$A$3)*(Data!$G$2:$G$60376=$J$4)*(Data!$B$2:$B$60376=$A53)*(Data!$H$2:$H$60376=N$5)*(Data!$I$2:$I$60376))</f>
        <v>0</v>
      </c>
      <c r="O53" s="15" cm="1">
        <f t="array" ref="O53">SUMPRODUCT((Data!$A$2:$A$60376=$A$3)*(Data!$G$2:$G$60376=$J$4)*(Data!$B$2:$B$60376=$A53)*(Data!$H$2:$H$60376=O$5)*(Data!$I$2:$I$60376))</f>
        <v>0</v>
      </c>
      <c r="P53" s="16">
        <f t="shared" si="9"/>
        <v>36.041666666666664</v>
      </c>
      <c r="Q53" s="17"/>
      <c r="R53" s="15">
        <f t="shared" si="10"/>
        <v>0</v>
      </c>
      <c r="S53" s="15">
        <f t="shared" si="10"/>
        <v>8</v>
      </c>
      <c r="T53" s="15">
        <f t="shared" si="10"/>
        <v>5</v>
      </c>
      <c r="U53" s="15">
        <f t="shared" si="10"/>
        <v>9</v>
      </c>
      <c r="V53" s="15">
        <f t="shared" si="10"/>
        <v>0</v>
      </c>
      <c r="W53" s="15">
        <f t="shared" si="10"/>
        <v>0</v>
      </c>
      <c r="X53" s="16">
        <f t="shared" si="6"/>
        <v>40.77272727272728</v>
      </c>
      <c r="Y53" s="17"/>
      <c r="Z53" s="15" cm="1">
        <f t="array" ref="Z53">SUMPRODUCT((Data!$A$2:$A$60376=$A$3)*(Data!$G$2:$G$60376=$Z$4)*(Data!$B$2:$B$60376=$A53)*(Data!$H$2:$H$60376=Z$5)*(Data!$I$2:$I$60376))</f>
        <v>0</v>
      </c>
      <c r="AA53" s="15" cm="1">
        <f t="array" ref="AA53">SUMPRODUCT((Data!$A$2:$A$60376=$A$3)*(Data!$G$2:$G$60376=$Z$4)*(Data!$B$2:$B$60376=$A53)*(Data!$H$2:$H$60376=AA$5)*(Data!$I$2:$I$60376))</f>
        <v>0</v>
      </c>
      <c r="AB53" s="15" cm="1">
        <f t="array" ref="AB53">SUMPRODUCT((Data!$A$2:$A$60376=$A$3)*(Data!$G$2:$G$60376=$Z$4)*(Data!$B$2:$B$60376=$A53)*(Data!$H$2:$H$60376=AB$5)*(Data!$I$2:$I$60376))</f>
        <v>0</v>
      </c>
      <c r="AC53" s="15" cm="1">
        <f t="array" ref="AC53">SUMPRODUCT((Data!$A$2:$A$60376=$A$3)*(Data!$G$2:$G$60376=$Z$4)*(Data!$B$2:$B$60376=$A53)*(Data!$H$2:$H$60376=AC$5)*(Data!$I$2:$I$60376))</f>
        <v>1</v>
      </c>
      <c r="AD53" s="15" cm="1">
        <f t="array" ref="AD53">SUMPRODUCT((Data!$A$2:$A$60376=$A$3)*(Data!$G$2:$G$60376=$Z$4)*(Data!$B$2:$B$60376=$A53)*(Data!$H$2:$H$60376=AD$5)*(Data!$I$2:$I$60376))</f>
        <v>0</v>
      </c>
      <c r="AE53" s="15" cm="1">
        <f t="array" ref="AE53">SUMPRODUCT((Data!$A$2:$A$60376=$A$3)*(Data!$G$2:$G$60376=$Z$4)*(Data!$B$2:$B$60376=$A53)*(Data!$H$2:$H$60376=AE$5)*(Data!$I$2:$I$60376))</f>
        <v>0</v>
      </c>
      <c r="AF53" s="16">
        <f t="shared" si="11"/>
        <v>50.5</v>
      </c>
      <c r="AG53" s="17"/>
      <c r="AH53" s="15" cm="1">
        <f t="array" ref="AH53">SUMPRODUCT((Data!$A$2:$A$60376=$A$3)*(Data!$G$2:$G$60376=$AH$4)*(Data!$B$2:$B$60376=$A53)*(Data!$H$2:$H$60376=AH$5)*(Data!$I$2:$I$60376))</f>
        <v>0</v>
      </c>
      <c r="AI53" s="15" cm="1">
        <f t="array" ref="AI53">SUMPRODUCT((Data!$A$2:$A$60376=$A$3)*(Data!$G$2:$G$60376=$AH$4)*(Data!$B$2:$B$60376=$A53)*(Data!$H$2:$H$60376=AI$5)*(Data!$I$2:$I$60376))</f>
        <v>0</v>
      </c>
      <c r="AJ53" s="15" cm="1">
        <f t="array" ref="AJ53">SUMPRODUCT((Data!$A$2:$A$60376=$A$3)*(Data!$G$2:$G$60376=$AH$4)*(Data!$B$2:$B$60376=$A53)*(Data!$H$2:$H$60376=AJ$5)*(Data!$I$2:$I$60376))</f>
        <v>2</v>
      </c>
      <c r="AK53" s="15" cm="1">
        <f t="array" ref="AK53">SUMPRODUCT((Data!$A$2:$A$60376=$A$3)*(Data!$G$2:$G$60376=$AH$4)*(Data!$B$2:$B$60376=$A53)*(Data!$H$2:$H$60376=AK$5)*(Data!$I$2:$I$60376))</f>
        <v>3</v>
      </c>
      <c r="AL53" s="15" cm="1">
        <f t="array" ref="AL53">SUMPRODUCT((Data!$A$2:$A$60376=$A$3)*(Data!$G$2:$G$60376=$AH$4)*(Data!$B$2:$B$60376=$A53)*(Data!$H$2:$H$60376=AL$5)*(Data!$I$2:$I$60376))</f>
        <v>2</v>
      </c>
      <c r="AM53" s="15" cm="1">
        <f t="array" ref="AM53">SUMPRODUCT((Data!$A$2:$A$60376=$A$3)*(Data!$G$2:$G$60376=$AH$4)*(Data!$B$2:$B$60376=$A53)*(Data!$H$2:$H$60376=AM$5)*(Data!$I$2:$I$60376))</f>
        <v>0</v>
      </c>
      <c r="AN53" s="16">
        <f t="shared" si="12"/>
        <v>50.5</v>
      </c>
      <c r="AO53" s="17"/>
      <c r="AP53" s="15">
        <f t="shared" si="13"/>
        <v>0</v>
      </c>
      <c r="AQ53" s="15">
        <f t="shared" si="13"/>
        <v>8</v>
      </c>
      <c r="AR53" s="15">
        <f t="shared" si="13"/>
        <v>7</v>
      </c>
      <c r="AS53" s="15">
        <f t="shared" si="13"/>
        <v>13</v>
      </c>
      <c r="AT53" s="15">
        <f t="shared" si="13"/>
        <v>2</v>
      </c>
      <c r="AU53" s="15">
        <f t="shared" si="13"/>
        <v>0</v>
      </c>
      <c r="AV53" s="16">
        <f t="shared" si="7"/>
        <v>43.36666666666666</v>
      </c>
      <c r="AY53" s="19"/>
      <c r="AZ53" s="17"/>
      <c r="BA53" s="17"/>
      <c r="BB53" s="18"/>
    </row>
    <row r="54" spans="1:54" x14ac:dyDescent="0.3">
      <c r="A54" t="s">
        <v>39</v>
      </c>
      <c r="B54" s="15" cm="1">
        <f t="array" ref="B54">SUMPRODUCT((Data!$A$2:$A$60376=$A$3)*(Data!$G$2:$G$60376=$B$4)*(Data!$B$2:$B$60376=$A54)*(Data!$H$2:$H$60376=B$5)*(Data!$I$2:$I$60376))</f>
        <v>2</v>
      </c>
      <c r="C54" s="15" cm="1">
        <f t="array" ref="C54">SUMPRODUCT((Data!$A$2:$A$60376=$A$3)*(Data!$G$2:$G$60376=$B$4)*(Data!$B$2:$B$60376=$A54)*(Data!$H$2:$H$60376=C$5)*(Data!$I$2:$I$60376))</f>
        <v>17</v>
      </c>
      <c r="D54" s="15" cm="1">
        <f t="array" ref="D54">SUMPRODUCT((Data!$A$2:$A$60376=$A$3)*(Data!$G$2:$G$60376=$B$4)*(Data!$B$2:$B$60376=$A54)*(Data!$H$2:$H$60376=D$5)*(Data!$I$2:$I$60376))</f>
        <v>15</v>
      </c>
      <c r="E54" s="15" cm="1">
        <f t="array" ref="E54">SUMPRODUCT((Data!$A$2:$A$60376=$A$3)*(Data!$G$2:$G$60376=$B$4)*(Data!$B$2:$B$60376=$A54)*(Data!$H$2:$H$60376=E$5)*(Data!$I$2:$I$60376))</f>
        <v>66</v>
      </c>
      <c r="F54" s="15" cm="1">
        <f t="array" ref="F54">SUMPRODUCT((Data!$A$2:$A$60376=$A$3)*(Data!$G$2:$G$60376=$B$4)*(Data!$B$2:$B$60376=$A54)*(Data!$H$2:$H$60376=F$5)*(Data!$I$2:$I$60376))</f>
        <v>9</v>
      </c>
      <c r="G54" s="15" cm="1">
        <f t="array" ref="G54">SUMPRODUCT((Data!$A$2:$A$60376=$A$3)*(Data!$G$2:$G$60376=$B$4)*(Data!$B$2:$B$60376=$A54)*(Data!$H$2:$H$60376=G$5)*(Data!$I$2:$I$60376))</f>
        <v>0</v>
      </c>
      <c r="H54" s="16">
        <f t="shared" si="8"/>
        <v>46.192660550458719</v>
      </c>
      <c r="J54" s="15" cm="1">
        <f t="array" ref="J54">SUMPRODUCT((Data!$A$2:$A$60376=$A$3)*(Data!$G$2:$G$60376=$J$4)*(Data!$B$2:$B$60376=$A54)*(Data!$H$2:$H$60376=J$5)*(Data!$I$2:$I$60376))</f>
        <v>0</v>
      </c>
      <c r="K54" s="15" cm="1">
        <f t="array" ref="K54">SUMPRODUCT((Data!$A$2:$A$60376=$A$3)*(Data!$G$2:$G$60376=$J$4)*(Data!$B$2:$B$60376=$A54)*(Data!$H$2:$H$60376=K$5)*(Data!$I$2:$I$60376))</f>
        <v>0</v>
      </c>
      <c r="L54" s="15" cm="1">
        <f t="array" ref="L54">SUMPRODUCT((Data!$A$2:$A$60376=$A$3)*(Data!$G$2:$G$60376=$J$4)*(Data!$B$2:$B$60376=$A54)*(Data!$H$2:$H$60376=L$5)*(Data!$I$2:$I$60376))</f>
        <v>0</v>
      </c>
      <c r="M54" s="15" cm="1">
        <f t="array" ref="M54">SUMPRODUCT((Data!$A$2:$A$60376=$A$3)*(Data!$G$2:$G$60376=$J$4)*(Data!$B$2:$B$60376=$A54)*(Data!$H$2:$H$60376=M$5)*(Data!$I$2:$I$60376))</f>
        <v>0</v>
      </c>
      <c r="N54" s="15" cm="1">
        <f t="array" ref="N54">SUMPRODUCT((Data!$A$2:$A$60376=$A$3)*(Data!$G$2:$G$60376=$J$4)*(Data!$B$2:$B$60376=$A54)*(Data!$H$2:$H$60376=N$5)*(Data!$I$2:$I$60376))</f>
        <v>0</v>
      </c>
      <c r="O54" s="15" cm="1">
        <f t="array" ref="O54">SUMPRODUCT((Data!$A$2:$A$60376=$A$3)*(Data!$G$2:$G$60376=$J$4)*(Data!$B$2:$B$60376=$A54)*(Data!$H$2:$H$60376=O$5)*(Data!$I$2:$I$60376))</f>
        <v>0</v>
      </c>
      <c r="P54" s="16" t="str">
        <f t="shared" si="9"/>
        <v>-</v>
      </c>
      <c r="R54" s="15">
        <f t="shared" ref="R54:W56" si="14">B54+J54</f>
        <v>2</v>
      </c>
      <c r="S54" s="15">
        <f t="shared" si="14"/>
        <v>17</v>
      </c>
      <c r="T54" s="15">
        <f t="shared" si="14"/>
        <v>15</v>
      </c>
      <c r="U54" s="15">
        <f t="shared" si="14"/>
        <v>66</v>
      </c>
      <c r="V54" s="15">
        <f t="shared" si="14"/>
        <v>9</v>
      </c>
      <c r="W54" s="15">
        <f t="shared" si="14"/>
        <v>0</v>
      </c>
      <c r="X54" s="16">
        <f t="shared" ref="X54:X56" si="15">IF(SUM(R54:V54)=0,"-",20*(R54/SUM(R54:V54))+30*(S54/SUM(R54:V54))+40.5*(T54/SUM(R54:V54))+50.5*(U54/SUM(R54:V54))+60.5*(V54/SUM(R54:V54)))</f>
        <v>46.192660550458719</v>
      </c>
      <c r="Z54" s="15" cm="1">
        <f t="array" ref="Z54">SUMPRODUCT((Data!$A$2:$A$60376=$A$3)*(Data!$G$2:$G$60376=$Z$4)*(Data!$B$2:$B$60376=$A54)*(Data!$H$2:$H$60376=Z$5)*(Data!$I$2:$I$60376))</f>
        <v>0</v>
      </c>
      <c r="AA54" s="15" cm="1">
        <f t="array" ref="AA54">SUMPRODUCT((Data!$A$2:$A$60376=$A$3)*(Data!$G$2:$G$60376=$Z$4)*(Data!$B$2:$B$60376=$A54)*(Data!$H$2:$H$60376=AA$5)*(Data!$I$2:$I$60376))</f>
        <v>6</v>
      </c>
      <c r="AB54" s="15" cm="1">
        <f t="array" ref="AB54">SUMPRODUCT((Data!$A$2:$A$60376=$A$3)*(Data!$G$2:$G$60376=$Z$4)*(Data!$B$2:$B$60376=$A54)*(Data!$H$2:$H$60376=AB$5)*(Data!$I$2:$I$60376))</f>
        <v>3</v>
      </c>
      <c r="AC54" s="15" cm="1">
        <f t="array" ref="AC54">SUMPRODUCT((Data!$A$2:$A$60376=$A$3)*(Data!$G$2:$G$60376=$Z$4)*(Data!$B$2:$B$60376=$A54)*(Data!$H$2:$H$60376=AC$5)*(Data!$I$2:$I$60376))</f>
        <v>0</v>
      </c>
      <c r="AD54" s="15" cm="1">
        <f t="array" ref="AD54">SUMPRODUCT((Data!$A$2:$A$60376=$A$3)*(Data!$G$2:$G$60376=$Z$4)*(Data!$B$2:$B$60376=$A54)*(Data!$H$2:$H$60376=AD$5)*(Data!$I$2:$I$60376))</f>
        <v>0</v>
      </c>
      <c r="AE54" s="15" cm="1">
        <f t="array" ref="AE54">SUMPRODUCT((Data!$A$2:$A$60376=$A$3)*(Data!$G$2:$G$60376=$Z$4)*(Data!$B$2:$B$60376=$A54)*(Data!$H$2:$H$60376=AE$5)*(Data!$I$2:$I$60376))</f>
        <v>0</v>
      </c>
      <c r="AF54" s="16">
        <f t="shared" si="11"/>
        <v>33.5</v>
      </c>
      <c r="AH54" s="15" cm="1">
        <f t="array" ref="AH54">SUMPRODUCT((Data!$A$2:$A$60376=$A$3)*(Data!$G$2:$G$60376=$AH$4)*(Data!$B$2:$B$60376=$A54)*(Data!$H$2:$H$60376=AH$5)*(Data!$I$2:$I$60376))</f>
        <v>1</v>
      </c>
      <c r="AI54" s="15" cm="1">
        <f t="array" ref="AI54">SUMPRODUCT((Data!$A$2:$A$60376=$A$3)*(Data!$G$2:$G$60376=$AH$4)*(Data!$B$2:$B$60376=$A54)*(Data!$H$2:$H$60376=AI$5)*(Data!$I$2:$I$60376))</f>
        <v>4</v>
      </c>
      <c r="AJ54" s="15" cm="1">
        <f t="array" ref="AJ54">SUMPRODUCT((Data!$A$2:$A$60376=$A$3)*(Data!$G$2:$G$60376=$AH$4)*(Data!$B$2:$B$60376=$A54)*(Data!$H$2:$H$60376=AJ$5)*(Data!$I$2:$I$60376))</f>
        <v>5</v>
      </c>
      <c r="AK54" s="15" cm="1">
        <f t="array" ref="AK54">SUMPRODUCT((Data!$A$2:$A$60376=$A$3)*(Data!$G$2:$G$60376=$AH$4)*(Data!$B$2:$B$60376=$A54)*(Data!$H$2:$H$60376=AK$5)*(Data!$I$2:$I$60376))</f>
        <v>7</v>
      </c>
      <c r="AL54" s="15" cm="1">
        <f t="array" ref="AL54">SUMPRODUCT((Data!$A$2:$A$60376=$A$3)*(Data!$G$2:$G$60376=$AH$4)*(Data!$B$2:$B$60376=$A54)*(Data!$H$2:$H$60376=AL$5)*(Data!$I$2:$I$60376))</f>
        <v>25</v>
      </c>
      <c r="AM54" s="15" cm="1">
        <f t="array" ref="AM54">SUMPRODUCT((Data!$A$2:$A$60376=$A$3)*(Data!$G$2:$G$60376=$AH$4)*(Data!$B$2:$B$60376=$A54)*(Data!$H$2:$H$60376=AM$5)*(Data!$I$2:$I$60376))</f>
        <v>0</v>
      </c>
      <c r="AN54" s="16">
        <f t="shared" si="12"/>
        <v>52.583333333333329</v>
      </c>
      <c r="AP54" s="15">
        <f t="shared" ref="AP54:AU56" si="16">AH54+Z54+R54</f>
        <v>3</v>
      </c>
      <c r="AQ54" s="15">
        <f t="shared" si="16"/>
        <v>27</v>
      </c>
      <c r="AR54" s="15">
        <f t="shared" si="16"/>
        <v>23</v>
      </c>
      <c r="AS54" s="15">
        <f t="shared" si="16"/>
        <v>73</v>
      </c>
      <c r="AT54" s="15">
        <f t="shared" si="16"/>
        <v>34</v>
      </c>
      <c r="AU54" s="15">
        <f t="shared" si="16"/>
        <v>0</v>
      </c>
      <c r="AV54" s="16">
        <f t="shared" ref="AV54:AV56" si="17">IF(SUM(AP54:AT54)=0,"-",20*(AP54/SUM(AP54:AT54))+30*(AQ54/SUM(AP54:AT54))+40.5*(AR54/SUM(AP54:AT54))+50.5*(AS54/SUM(AP54:AT54))+60.5*(AT54/SUM(AP54:AT54)))</f>
        <v>47.15625</v>
      </c>
      <c r="AZ54" s="17"/>
    </row>
    <row r="55" spans="1:54" ht="15" customHeight="1" x14ac:dyDescent="0.3">
      <c r="A55" t="s">
        <v>40</v>
      </c>
      <c r="B55" s="15" cm="1">
        <f t="array" ref="B55">SUMPRODUCT((Data!$A$2:$A$60376=$A$3)*(Data!$G$2:$G$60376=$B$4)*(Data!$B$2:$B$60376=$A55)*(Data!$H$2:$H$60376=B$5)*(Data!$I$2:$I$60376))</f>
        <v>1</v>
      </c>
      <c r="C55" s="15" cm="1">
        <f t="array" ref="C55">SUMPRODUCT((Data!$A$2:$A$60376=$A$3)*(Data!$G$2:$G$60376=$B$4)*(Data!$B$2:$B$60376=$A55)*(Data!$H$2:$H$60376=C$5)*(Data!$I$2:$I$60376))</f>
        <v>0</v>
      </c>
      <c r="D55" s="15" cm="1">
        <f t="array" ref="D55">SUMPRODUCT((Data!$A$2:$A$60376=$A$3)*(Data!$G$2:$G$60376=$B$4)*(Data!$B$2:$B$60376=$A55)*(Data!$H$2:$H$60376=D$5)*(Data!$I$2:$I$60376))</f>
        <v>2</v>
      </c>
      <c r="E55" s="15" cm="1">
        <f t="array" ref="E55">SUMPRODUCT((Data!$A$2:$A$60376=$A$3)*(Data!$G$2:$G$60376=$B$4)*(Data!$B$2:$B$60376=$A55)*(Data!$H$2:$H$60376=E$5)*(Data!$I$2:$I$60376))</f>
        <v>10</v>
      </c>
      <c r="F55" s="15" cm="1">
        <f t="array" ref="F55">SUMPRODUCT((Data!$A$2:$A$60376=$A$3)*(Data!$G$2:$G$60376=$B$4)*(Data!$B$2:$B$60376=$A55)*(Data!$H$2:$H$60376=F$5)*(Data!$I$2:$I$60376))</f>
        <v>1</v>
      </c>
      <c r="G55" s="15" cm="1">
        <f t="array" ref="G55">SUMPRODUCT((Data!$A$2:$A$60376=$A$3)*(Data!$G$2:$G$60376=$B$4)*(Data!$B$2:$B$60376=$A55)*(Data!$H$2:$H$60376=G$5)*(Data!$I$2:$I$60376))</f>
        <v>0</v>
      </c>
      <c r="H55" s="16">
        <f t="shared" si="8"/>
        <v>47.607142857142854</v>
      </c>
      <c r="I55" s="1"/>
      <c r="J55" s="15" cm="1">
        <f t="array" ref="J55">SUMPRODUCT((Data!$A$2:$A$60376=$A$3)*(Data!$G$2:$G$60376=$J$4)*(Data!$B$2:$B$60376=$A55)*(Data!$H$2:$H$60376=J$5)*(Data!$I$2:$I$60376))</f>
        <v>4</v>
      </c>
      <c r="K55" s="15" cm="1">
        <f t="array" ref="K55">SUMPRODUCT((Data!$A$2:$A$60376=$A$3)*(Data!$G$2:$G$60376=$J$4)*(Data!$B$2:$B$60376=$A55)*(Data!$H$2:$H$60376=K$5)*(Data!$I$2:$I$60376))</f>
        <v>8</v>
      </c>
      <c r="L55" s="15" cm="1">
        <f t="array" ref="L55">SUMPRODUCT((Data!$A$2:$A$60376=$A$3)*(Data!$G$2:$G$60376=$J$4)*(Data!$B$2:$B$60376=$A55)*(Data!$H$2:$H$60376=L$5)*(Data!$I$2:$I$60376))</f>
        <v>6</v>
      </c>
      <c r="M55" s="15" cm="1">
        <f t="array" ref="M55">SUMPRODUCT((Data!$A$2:$A$60376=$A$3)*(Data!$G$2:$G$60376=$J$4)*(Data!$B$2:$B$60376=$A55)*(Data!$H$2:$H$60376=M$5)*(Data!$I$2:$I$60376))</f>
        <v>8</v>
      </c>
      <c r="N55" s="15" cm="1">
        <f t="array" ref="N55">SUMPRODUCT((Data!$A$2:$A$60376=$A$3)*(Data!$G$2:$G$60376=$J$4)*(Data!$B$2:$B$60376=$A55)*(Data!$H$2:$H$60376=N$5)*(Data!$I$2:$I$60376))</f>
        <v>3</v>
      </c>
      <c r="O55" s="15" cm="1">
        <f t="array" ref="O55">SUMPRODUCT((Data!$A$2:$A$60376=$A$3)*(Data!$G$2:$G$60376=$J$4)*(Data!$B$2:$B$60376=$A55)*(Data!$H$2:$H$60376=O$5)*(Data!$I$2:$I$60376))</f>
        <v>0</v>
      </c>
      <c r="P55" s="16">
        <f t="shared" si="9"/>
        <v>39.603448275862071</v>
      </c>
      <c r="Q55" s="1"/>
      <c r="R55" s="15">
        <f t="shared" si="14"/>
        <v>5</v>
      </c>
      <c r="S55" s="15">
        <f t="shared" si="14"/>
        <v>8</v>
      </c>
      <c r="T55" s="15">
        <f t="shared" si="14"/>
        <v>8</v>
      </c>
      <c r="U55" s="15">
        <f t="shared" si="14"/>
        <v>18</v>
      </c>
      <c r="V55" s="15">
        <f t="shared" si="14"/>
        <v>4</v>
      </c>
      <c r="W55" s="15">
        <f t="shared" si="14"/>
        <v>0</v>
      </c>
      <c r="X55" s="16">
        <f t="shared" si="15"/>
        <v>42.20930232558139</v>
      </c>
      <c r="Y55" s="1"/>
      <c r="Z55" s="15" cm="1">
        <f t="array" ref="Z55">SUMPRODUCT((Data!$A$2:$A$60376=$A$3)*(Data!$G$2:$G$60376=$Z$4)*(Data!$B$2:$B$60376=$A55)*(Data!$H$2:$H$60376=Z$5)*(Data!$I$2:$I$60376))</f>
        <v>0</v>
      </c>
      <c r="AA55" s="15" cm="1">
        <f t="array" ref="AA55">SUMPRODUCT((Data!$A$2:$A$60376=$A$3)*(Data!$G$2:$G$60376=$Z$4)*(Data!$B$2:$B$60376=$A55)*(Data!$H$2:$H$60376=AA$5)*(Data!$I$2:$I$60376))</f>
        <v>0</v>
      </c>
      <c r="AB55" s="15" cm="1">
        <f t="array" ref="AB55">SUMPRODUCT((Data!$A$2:$A$60376=$A$3)*(Data!$G$2:$G$60376=$Z$4)*(Data!$B$2:$B$60376=$A55)*(Data!$H$2:$H$60376=AB$5)*(Data!$I$2:$I$60376))</f>
        <v>0</v>
      </c>
      <c r="AC55" s="15" cm="1">
        <f t="array" ref="AC55">SUMPRODUCT((Data!$A$2:$A$60376=$A$3)*(Data!$G$2:$G$60376=$Z$4)*(Data!$B$2:$B$60376=$A55)*(Data!$H$2:$H$60376=AC$5)*(Data!$I$2:$I$60376))</f>
        <v>0</v>
      </c>
      <c r="AD55" s="15" cm="1">
        <f t="array" ref="AD55">SUMPRODUCT((Data!$A$2:$A$60376=$A$3)*(Data!$G$2:$G$60376=$Z$4)*(Data!$B$2:$B$60376=$A55)*(Data!$H$2:$H$60376=AD$5)*(Data!$I$2:$I$60376))</f>
        <v>0</v>
      </c>
      <c r="AE55" s="15" cm="1">
        <f t="array" ref="AE55">SUMPRODUCT((Data!$A$2:$A$60376=$A$3)*(Data!$G$2:$G$60376=$Z$4)*(Data!$B$2:$B$60376=$A55)*(Data!$H$2:$H$60376=AE$5)*(Data!$I$2:$I$60376))</f>
        <v>0</v>
      </c>
      <c r="AF55" s="16" t="str">
        <f t="shared" si="11"/>
        <v>-</v>
      </c>
      <c r="AG55" s="1"/>
      <c r="AH55" s="15" cm="1">
        <f t="array" ref="AH55">SUMPRODUCT((Data!$A$2:$A$60376=$A$3)*(Data!$G$2:$G$60376=$AH$4)*(Data!$B$2:$B$60376=$A55)*(Data!$H$2:$H$60376=AH$5)*(Data!$I$2:$I$60376))</f>
        <v>1</v>
      </c>
      <c r="AI55" s="15" cm="1">
        <f t="array" ref="AI55">SUMPRODUCT((Data!$A$2:$A$60376=$A$3)*(Data!$G$2:$G$60376=$AH$4)*(Data!$B$2:$B$60376=$A55)*(Data!$H$2:$H$60376=AI$5)*(Data!$I$2:$I$60376))</f>
        <v>1</v>
      </c>
      <c r="AJ55" s="15" cm="1">
        <f t="array" ref="AJ55">SUMPRODUCT((Data!$A$2:$A$60376=$A$3)*(Data!$G$2:$G$60376=$AH$4)*(Data!$B$2:$B$60376=$A55)*(Data!$H$2:$H$60376=AJ$5)*(Data!$I$2:$I$60376))</f>
        <v>2</v>
      </c>
      <c r="AK55" s="15" cm="1">
        <f t="array" ref="AK55">SUMPRODUCT((Data!$A$2:$A$60376=$A$3)*(Data!$G$2:$G$60376=$AH$4)*(Data!$B$2:$B$60376=$A55)*(Data!$H$2:$H$60376=AK$5)*(Data!$I$2:$I$60376))</f>
        <v>1</v>
      </c>
      <c r="AL55" s="15" cm="1">
        <f t="array" ref="AL55">SUMPRODUCT((Data!$A$2:$A$60376=$A$3)*(Data!$G$2:$G$60376=$AH$4)*(Data!$B$2:$B$60376=$A55)*(Data!$H$2:$H$60376=AL$5)*(Data!$I$2:$I$60376))</f>
        <v>8</v>
      </c>
      <c r="AM55" s="15" cm="1">
        <f t="array" ref="AM55">SUMPRODUCT((Data!$A$2:$A$60376=$A$3)*(Data!$G$2:$G$60376=$AH$4)*(Data!$B$2:$B$60376=$A55)*(Data!$H$2:$H$60376=AM$5)*(Data!$I$2:$I$60376))</f>
        <v>0</v>
      </c>
      <c r="AN55" s="16">
        <f t="shared" si="12"/>
        <v>51.192307692307693</v>
      </c>
      <c r="AO55" s="1"/>
      <c r="AP55" s="15">
        <f t="shared" si="16"/>
        <v>6</v>
      </c>
      <c r="AQ55" s="15">
        <f t="shared" si="16"/>
        <v>9</v>
      </c>
      <c r="AR55" s="15">
        <f t="shared" si="16"/>
        <v>10</v>
      </c>
      <c r="AS55" s="15">
        <f t="shared" si="16"/>
        <v>19</v>
      </c>
      <c r="AT55" s="15">
        <f t="shared" si="16"/>
        <v>12</v>
      </c>
      <c r="AU55" s="15">
        <f t="shared" si="16"/>
        <v>0</v>
      </c>
      <c r="AV55" s="16">
        <f t="shared" si="17"/>
        <v>44.294642857142861</v>
      </c>
      <c r="AZ55" s="17"/>
    </row>
    <row r="56" spans="1:54" ht="15" customHeight="1" x14ac:dyDescent="0.3">
      <c r="A56" t="s">
        <v>41</v>
      </c>
      <c r="B56" s="15" cm="1">
        <f t="array" ref="B56">SUMPRODUCT((Data!$A$2:$A$60376=$A$3)*(Data!$G$2:$G$60376=$B$4)*(Data!$B$2:$B$60376=$A56)*(Data!$H$2:$H$60376=B$5)*(Data!$I$2:$I$60376))</f>
        <v>0</v>
      </c>
      <c r="C56" s="15" cm="1">
        <f t="array" ref="C56">SUMPRODUCT((Data!$A$2:$A$60376=$A$3)*(Data!$G$2:$G$60376=$B$4)*(Data!$B$2:$B$60376=$A56)*(Data!$H$2:$H$60376=C$5)*(Data!$I$2:$I$60376))</f>
        <v>7</v>
      </c>
      <c r="D56" s="15" cm="1">
        <f t="array" ref="D56">SUMPRODUCT((Data!$A$2:$A$60376=$A$3)*(Data!$G$2:$G$60376=$B$4)*(Data!$B$2:$B$60376=$A56)*(Data!$H$2:$H$60376=D$5)*(Data!$I$2:$I$60376))</f>
        <v>7</v>
      </c>
      <c r="E56" s="15" cm="1">
        <f t="array" ref="E56">SUMPRODUCT((Data!$A$2:$A$60376=$A$3)*(Data!$G$2:$G$60376=$B$4)*(Data!$B$2:$B$60376=$A56)*(Data!$H$2:$H$60376=E$5)*(Data!$I$2:$I$60376))</f>
        <v>43</v>
      </c>
      <c r="F56" s="15" cm="1">
        <f t="array" ref="F56">SUMPRODUCT((Data!$A$2:$A$60376=$A$3)*(Data!$G$2:$G$60376=$B$4)*(Data!$B$2:$B$60376=$A56)*(Data!$H$2:$H$60376=F$5)*(Data!$I$2:$I$60376))</f>
        <v>9</v>
      </c>
      <c r="G56" s="15" cm="1">
        <f t="array" ref="G56">SUMPRODUCT((Data!$A$2:$A$60376=$A$3)*(Data!$G$2:$G$60376=$B$4)*(Data!$B$2:$B$60376=$A56)*(Data!$H$2:$H$60376=G$5)*(Data!$I$2:$I$60376))</f>
        <v>0</v>
      </c>
      <c r="H56" s="16">
        <f t="shared" si="8"/>
        <v>48.628787878787875</v>
      </c>
      <c r="J56" s="15" cm="1">
        <f t="array" ref="J56">SUMPRODUCT((Data!$A$2:$A$60376=$A$3)*(Data!$G$2:$G$60376=$J$4)*(Data!$B$2:$B$60376=$A56)*(Data!$H$2:$H$60376=J$5)*(Data!$I$2:$I$60376))</f>
        <v>1</v>
      </c>
      <c r="K56" s="15" cm="1">
        <f t="array" ref="K56">SUMPRODUCT((Data!$A$2:$A$60376=$A$3)*(Data!$G$2:$G$60376=$J$4)*(Data!$B$2:$B$60376=$A56)*(Data!$H$2:$H$60376=K$5)*(Data!$I$2:$I$60376))</f>
        <v>7</v>
      </c>
      <c r="L56" s="15" cm="1">
        <f t="array" ref="L56">SUMPRODUCT((Data!$A$2:$A$60376=$A$3)*(Data!$G$2:$G$60376=$J$4)*(Data!$B$2:$B$60376=$A56)*(Data!$H$2:$H$60376=L$5)*(Data!$I$2:$I$60376))</f>
        <v>5</v>
      </c>
      <c r="M56" s="15" cm="1">
        <f t="array" ref="M56">SUMPRODUCT((Data!$A$2:$A$60376=$A$3)*(Data!$G$2:$G$60376=$J$4)*(Data!$B$2:$B$60376=$A56)*(Data!$H$2:$H$60376=M$5)*(Data!$I$2:$I$60376))</f>
        <v>3</v>
      </c>
      <c r="N56" s="15" cm="1">
        <f t="array" ref="N56">SUMPRODUCT((Data!$A$2:$A$60376=$A$3)*(Data!$G$2:$G$60376=$J$4)*(Data!$B$2:$B$60376=$A56)*(Data!$H$2:$H$60376=N$5)*(Data!$I$2:$I$60376))</f>
        <v>1</v>
      </c>
      <c r="O56" s="15" cm="1">
        <f t="array" ref="O56">SUMPRODUCT((Data!$A$2:$A$60376=$A$3)*(Data!$G$2:$G$60376=$J$4)*(Data!$B$2:$B$60376=$A56)*(Data!$H$2:$H$60376=O$5)*(Data!$I$2:$I$60376))</f>
        <v>0</v>
      </c>
      <c r="P56" s="16">
        <f t="shared" si="9"/>
        <v>37.911764705882348</v>
      </c>
      <c r="R56" s="15">
        <f t="shared" si="14"/>
        <v>1</v>
      </c>
      <c r="S56" s="15">
        <f t="shared" si="14"/>
        <v>14</v>
      </c>
      <c r="T56" s="15">
        <f t="shared" si="14"/>
        <v>12</v>
      </c>
      <c r="U56" s="15">
        <f t="shared" si="14"/>
        <v>46</v>
      </c>
      <c r="V56" s="15">
        <f t="shared" si="14"/>
        <v>10</v>
      </c>
      <c r="W56" s="15">
        <f t="shared" si="14"/>
        <v>0</v>
      </c>
      <c r="X56" s="16">
        <f t="shared" si="15"/>
        <v>46.433734939759034</v>
      </c>
      <c r="Z56" s="15" cm="1">
        <f t="array" ref="Z56">SUMPRODUCT((Data!$A$2:$A$60376=$A$3)*(Data!$G$2:$G$60376=$Z$4)*(Data!$B$2:$B$60376=$A56)*(Data!$H$2:$H$60376=Z$5)*(Data!$I$2:$I$60376))</f>
        <v>1</v>
      </c>
      <c r="AA56" s="15" cm="1">
        <f t="array" ref="AA56">SUMPRODUCT((Data!$A$2:$A$60376=$A$3)*(Data!$G$2:$G$60376=$Z$4)*(Data!$B$2:$B$60376=$A56)*(Data!$H$2:$H$60376=AA$5)*(Data!$I$2:$I$60376))</f>
        <v>1</v>
      </c>
      <c r="AB56" s="15" cm="1">
        <f t="array" ref="AB56">SUMPRODUCT((Data!$A$2:$A$60376=$A$3)*(Data!$G$2:$G$60376=$Z$4)*(Data!$B$2:$B$60376=$A56)*(Data!$H$2:$H$60376=AB$5)*(Data!$I$2:$I$60376))</f>
        <v>1</v>
      </c>
      <c r="AC56" s="15" cm="1">
        <f t="array" ref="AC56">SUMPRODUCT((Data!$A$2:$A$60376=$A$3)*(Data!$G$2:$G$60376=$Z$4)*(Data!$B$2:$B$60376=$A56)*(Data!$H$2:$H$60376=AC$5)*(Data!$I$2:$I$60376))</f>
        <v>0</v>
      </c>
      <c r="AD56" s="15" cm="1">
        <f t="array" ref="AD56">SUMPRODUCT((Data!$A$2:$A$60376=$A$3)*(Data!$G$2:$G$60376=$Z$4)*(Data!$B$2:$B$60376=$A56)*(Data!$H$2:$H$60376=AD$5)*(Data!$I$2:$I$60376))</f>
        <v>2</v>
      </c>
      <c r="AE56" s="15" cm="1">
        <f t="array" ref="AE56">SUMPRODUCT((Data!$A$2:$A$60376=$A$3)*(Data!$G$2:$G$60376=$Z$4)*(Data!$B$2:$B$60376=$A56)*(Data!$H$2:$H$60376=AE$5)*(Data!$I$2:$I$60376))</f>
        <v>0</v>
      </c>
      <c r="AF56" s="16">
        <f t="shared" si="11"/>
        <v>42.300000000000004</v>
      </c>
      <c r="AH56" s="15" cm="1">
        <f t="array" ref="AH56">SUMPRODUCT((Data!$A$2:$A$60376=$A$3)*(Data!$G$2:$G$60376=$AH$4)*(Data!$B$2:$B$60376=$A56)*(Data!$H$2:$H$60376=AH$5)*(Data!$I$2:$I$60376))</f>
        <v>3</v>
      </c>
      <c r="AI56" s="15" cm="1">
        <f t="array" ref="AI56">SUMPRODUCT((Data!$A$2:$A$60376=$A$3)*(Data!$G$2:$G$60376=$AH$4)*(Data!$B$2:$B$60376=$A56)*(Data!$H$2:$H$60376=AI$5)*(Data!$I$2:$I$60376))</f>
        <v>5</v>
      </c>
      <c r="AJ56" s="15" cm="1">
        <f t="array" ref="AJ56">SUMPRODUCT((Data!$A$2:$A$60376=$A$3)*(Data!$G$2:$G$60376=$AH$4)*(Data!$B$2:$B$60376=$A56)*(Data!$H$2:$H$60376=AJ$5)*(Data!$I$2:$I$60376))</f>
        <v>8</v>
      </c>
      <c r="AK56" s="15" cm="1">
        <f t="array" ref="AK56">SUMPRODUCT((Data!$A$2:$A$60376=$A$3)*(Data!$G$2:$G$60376=$AH$4)*(Data!$B$2:$B$60376=$A56)*(Data!$H$2:$H$60376=AK$5)*(Data!$I$2:$I$60376))</f>
        <v>9</v>
      </c>
      <c r="AL56" s="15" cm="1">
        <f t="array" ref="AL56">SUMPRODUCT((Data!$A$2:$A$60376=$A$3)*(Data!$G$2:$G$60376=$AH$4)*(Data!$B$2:$B$60376=$A56)*(Data!$H$2:$H$60376=AL$5)*(Data!$I$2:$I$60376))</f>
        <v>15</v>
      </c>
      <c r="AM56" s="15" cm="1">
        <f t="array" ref="AM56">SUMPRODUCT((Data!$A$2:$A$60376=$A$3)*(Data!$G$2:$G$60376=$AH$4)*(Data!$B$2:$B$60376=$A56)*(Data!$H$2:$H$60376=AM$5)*(Data!$I$2:$I$60376))</f>
        <v>0</v>
      </c>
      <c r="AN56" s="16">
        <f t="shared" si="12"/>
        <v>47.4</v>
      </c>
      <c r="AP56" s="15">
        <f t="shared" si="16"/>
        <v>5</v>
      </c>
      <c r="AQ56" s="15">
        <f t="shared" si="16"/>
        <v>20</v>
      </c>
      <c r="AR56" s="15">
        <f t="shared" si="16"/>
        <v>21</v>
      </c>
      <c r="AS56" s="15">
        <f t="shared" si="16"/>
        <v>55</v>
      </c>
      <c r="AT56" s="15">
        <f t="shared" si="16"/>
        <v>27</v>
      </c>
      <c r="AU56" s="15">
        <f t="shared" si="16"/>
        <v>0</v>
      </c>
      <c r="AV56" s="16">
        <f t="shared" si="17"/>
        <v>46.57421875</v>
      </c>
      <c r="AZ56" s="17"/>
    </row>
    <row r="57" spans="1:54" x14ac:dyDescent="0.3">
      <c r="A57" s="20"/>
      <c r="AV57" s="21"/>
      <c r="AZ57" s="17"/>
    </row>
    <row r="58" spans="1:54" x14ac:dyDescent="0.3">
      <c r="AZ58" s="17"/>
    </row>
    <row r="59" spans="1:54" x14ac:dyDescent="0.3">
      <c r="AZ59" s="17"/>
    </row>
    <row r="60" spans="1:54" x14ac:dyDescent="0.3">
      <c r="AZ60" s="17"/>
    </row>
    <row r="61" spans="1:54" x14ac:dyDescent="0.3">
      <c r="AZ61" s="17"/>
    </row>
    <row r="62" spans="1:54" x14ac:dyDescent="0.3">
      <c r="AZ62" s="17"/>
    </row>
    <row r="63" spans="1:54" x14ac:dyDescent="0.3">
      <c r="AZ63" s="17"/>
    </row>
    <row r="64" spans="1:54" x14ac:dyDescent="0.3">
      <c r="AZ64" s="17"/>
    </row>
    <row r="65" spans="52:52" x14ac:dyDescent="0.3">
      <c r="AZ65" s="17"/>
    </row>
    <row r="66" spans="52:52" x14ac:dyDescent="0.3">
      <c r="AZ66" s="17"/>
    </row>
    <row r="67" spans="52:52" x14ac:dyDescent="0.3">
      <c r="AZ67" s="17"/>
    </row>
    <row r="68" spans="52:52" x14ac:dyDescent="0.3">
      <c r="AZ68" s="17"/>
    </row>
    <row r="69" spans="52:52" x14ac:dyDescent="0.3">
      <c r="AZ69" s="17"/>
    </row>
    <row r="70" spans="52:52" x14ac:dyDescent="0.3">
      <c r="AZ70" s="17"/>
    </row>
    <row r="71" spans="52:52" x14ac:dyDescent="0.3">
      <c r="AZ71" s="17"/>
    </row>
    <row r="72" spans="52:52" x14ac:dyDescent="0.3">
      <c r="AZ72" s="17"/>
    </row>
    <row r="73" spans="52:52" x14ac:dyDescent="0.3">
      <c r="AZ73" s="17"/>
    </row>
    <row r="74" spans="52:52" x14ac:dyDescent="0.3">
      <c r="AZ74" s="17"/>
    </row>
    <row r="75" spans="52:52" x14ac:dyDescent="0.3">
      <c r="AZ75" s="17"/>
    </row>
    <row r="76" spans="52:52" x14ac:dyDescent="0.3">
      <c r="AZ76" s="17"/>
    </row>
    <row r="77" spans="52:52" x14ac:dyDescent="0.3">
      <c r="AZ77" s="17"/>
    </row>
    <row r="78" spans="52:52" x14ac:dyDescent="0.3">
      <c r="AZ78" s="17"/>
    </row>
    <row r="79" spans="52:52" x14ac:dyDescent="0.3">
      <c r="AZ79" s="17"/>
    </row>
    <row r="80" spans="52:52" x14ac:dyDescent="0.3">
      <c r="AZ80" s="17"/>
    </row>
    <row r="81" spans="52:52" x14ac:dyDescent="0.3">
      <c r="AZ81" s="17"/>
    </row>
    <row r="82" spans="52:52" x14ac:dyDescent="0.3">
      <c r="AZ82" s="17"/>
    </row>
    <row r="83" spans="52:52" x14ac:dyDescent="0.3">
      <c r="AZ83" s="17"/>
    </row>
    <row r="84" spans="52:52" x14ac:dyDescent="0.3">
      <c r="AZ84" s="17"/>
    </row>
    <row r="124" spans="52:52" x14ac:dyDescent="0.3">
      <c r="AZ124">
        <v>2017</v>
      </c>
    </row>
    <row r="125" spans="52:52" x14ac:dyDescent="0.3">
      <c r="AZ125">
        <v>2016</v>
      </c>
    </row>
    <row r="126" spans="52:52" x14ac:dyDescent="0.3">
      <c r="AZ126">
        <v>2015</v>
      </c>
    </row>
    <row r="127" spans="52:52" x14ac:dyDescent="0.3">
      <c r="AZ127">
        <v>2014</v>
      </c>
    </row>
    <row r="128" spans="52:52" x14ac:dyDescent="0.3">
      <c r="AZ128">
        <v>2013</v>
      </c>
    </row>
    <row r="129" spans="52:52" x14ac:dyDescent="0.3">
      <c r="AZ129">
        <v>2012</v>
      </c>
    </row>
    <row r="130" spans="52:52" x14ac:dyDescent="0.3">
      <c r="AZ130">
        <v>2011</v>
      </c>
    </row>
    <row r="131" spans="52:52" x14ac:dyDescent="0.3">
      <c r="AZ131">
        <v>2010</v>
      </c>
    </row>
    <row r="132" spans="52:52" x14ac:dyDescent="0.3">
      <c r="AZ132">
        <v>2009</v>
      </c>
    </row>
    <row r="133" spans="52:52" x14ac:dyDescent="0.3">
      <c r="AZ133">
        <v>2008</v>
      </c>
    </row>
    <row r="134" spans="52:52" x14ac:dyDescent="0.3">
      <c r="AZ134">
        <v>2007</v>
      </c>
    </row>
    <row r="135" spans="52:52" x14ac:dyDescent="0.3">
      <c r="AZ135">
        <v>2006</v>
      </c>
    </row>
    <row r="136" spans="52:52" x14ac:dyDescent="0.3">
      <c r="AZ136">
        <v>2005</v>
      </c>
    </row>
    <row r="137" spans="52:52" x14ac:dyDescent="0.3">
      <c r="AZ137">
        <v>2004</v>
      </c>
    </row>
    <row r="138" spans="52:52" x14ac:dyDescent="0.3">
      <c r="AZ138">
        <v>2003</v>
      </c>
    </row>
    <row r="139" spans="52:52" x14ac:dyDescent="0.3">
      <c r="AZ139">
        <v>2002</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9AE1C-13C9-4CE6-979C-A24B427BB790}">
  <dimension ref="A1:BB173"/>
  <sheetViews>
    <sheetView workbookViewId="0"/>
  </sheetViews>
  <sheetFormatPr defaultColWidth="9.21875" defaultRowHeight="15" x14ac:dyDescent="0.25"/>
  <cols>
    <col min="1" max="1" width="41.5546875" style="49" customWidth="1"/>
    <col min="2" max="5" width="8.5546875" style="49" customWidth="1"/>
    <col min="6" max="8" width="10.77734375" style="49" customWidth="1"/>
    <col min="9" max="9" width="5.5546875" style="49" bestFit="1" customWidth="1"/>
    <col min="10" max="13" width="8.5546875" style="49" customWidth="1"/>
    <col min="14" max="16" width="10.77734375" style="49" customWidth="1"/>
    <col min="17" max="17" width="5.5546875" style="49" bestFit="1" customWidth="1"/>
    <col min="18" max="21" width="8.5546875" style="49" customWidth="1"/>
    <col min="22" max="24" width="10.77734375" style="49" customWidth="1"/>
    <col min="25" max="25" width="3.5546875" style="49" customWidth="1"/>
    <col min="26" max="29" width="8.5546875" style="49" customWidth="1"/>
    <col min="30" max="32" width="10.77734375" style="49" customWidth="1"/>
    <col min="33" max="33" width="5.5546875" style="49" bestFit="1" customWidth="1"/>
    <col min="34" max="37" width="8.5546875" style="49" customWidth="1"/>
    <col min="38" max="40" width="10.77734375" style="49" customWidth="1"/>
    <col min="41" max="41" width="5.5546875" style="49" bestFit="1" customWidth="1"/>
    <col min="42" max="45" width="8.5546875" style="49" customWidth="1"/>
    <col min="46" max="48" width="10.77734375" style="49" customWidth="1"/>
    <col min="49" max="49" width="21.5546875" style="49" bestFit="1" customWidth="1"/>
    <col min="50" max="50" width="9.21875" style="49"/>
    <col min="51" max="51" width="9.21875" style="49" customWidth="1"/>
    <col min="52" max="52" width="4.77734375" style="49" hidden="1" customWidth="1"/>
    <col min="53" max="53" width="10" style="49" customWidth="1"/>
    <col min="54" max="16384" width="9.21875" style="49"/>
  </cols>
  <sheetData>
    <row r="1" spans="1:52" s="43" customFormat="1" ht="19.8" x14ac:dyDescent="0.45">
      <c r="A1" s="97" t="s">
        <v>191</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8"/>
      <c r="AX1" s="48"/>
      <c r="AY1" s="49"/>
      <c r="AZ1" s="49"/>
    </row>
    <row r="2" spans="1:52" s="43" customFormat="1" ht="24.75" customHeight="1" x14ac:dyDescent="0.3">
      <c r="A2" s="50" t="s">
        <v>192</v>
      </c>
      <c r="B2" s="51"/>
      <c r="C2" s="51"/>
      <c r="D2" s="51"/>
      <c r="E2" s="52"/>
      <c r="F2" s="51"/>
      <c r="G2" s="51"/>
      <c r="H2" s="53"/>
      <c r="I2" s="51"/>
      <c r="J2" s="51"/>
      <c r="K2" s="51"/>
      <c r="L2" s="53"/>
      <c r="M2" s="51"/>
      <c r="N2" s="51"/>
      <c r="O2" s="51"/>
      <c r="P2" s="51"/>
      <c r="Q2" s="51"/>
      <c r="R2" s="51"/>
      <c r="S2" s="53"/>
      <c r="T2" s="51"/>
      <c r="U2" s="51"/>
      <c r="V2" s="51"/>
      <c r="W2" s="51"/>
      <c r="X2" s="51"/>
      <c r="Y2" s="53"/>
      <c r="Z2" s="51"/>
      <c r="AA2" s="51"/>
      <c r="AB2" s="51"/>
      <c r="AC2" s="51"/>
      <c r="AD2" s="51"/>
      <c r="AE2" s="51"/>
      <c r="AF2" s="51"/>
      <c r="AG2" s="53"/>
      <c r="AH2" s="51"/>
      <c r="AI2" s="51"/>
      <c r="AJ2" s="51"/>
      <c r="AK2" s="51"/>
      <c r="AL2" s="51"/>
      <c r="AM2" s="51"/>
      <c r="AN2" s="51"/>
      <c r="AO2" s="53"/>
      <c r="AP2" s="51"/>
      <c r="AQ2" s="51"/>
      <c r="AR2" s="51"/>
      <c r="AS2" s="51"/>
      <c r="AT2" s="51"/>
      <c r="AU2" s="51"/>
      <c r="AV2" s="51"/>
      <c r="AW2" s="49"/>
      <c r="AX2" s="49"/>
      <c r="AY2" s="49"/>
      <c r="AZ2" s="49"/>
    </row>
    <row r="3" spans="1:52" s="43" customFormat="1" ht="15" customHeight="1" x14ac:dyDescent="0.25">
      <c r="A3" s="54" t="s">
        <v>140</v>
      </c>
      <c r="B3" s="55"/>
      <c r="C3" s="55"/>
      <c r="D3" s="55"/>
      <c r="E3" s="55"/>
      <c r="F3" s="55"/>
      <c r="G3" s="55"/>
      <c r="H3" s="55"/>
      <c r="I3" s="51"/>
      <c r="J3" s="51"/>
      <c r="K3" s="51"/>
      <c r="L3" s="51"/>
      <c r="M3" s="51"/>
      <c r="N3" s="51"/>
      <c r="O3" s="49"/>
      <c r="P3" s="49"/>
      <c r="Q3" s="49"/>
      <c r="W3" s="55"/>
      <c r="X3" s="55"/>
      <c r="Y3" s="55"/>
      <c r="Z3" s="55"/>
      <c r="AA3" s="55"/>
      <c r="AB3" s="55"/>
      <c r="AC3" s="55"/>
      <c r="AD3" s="55"/>
      <c r="AE3" s="55"/>
      <c r="AF3" s="49"/>
      <c r="AG3" s="49"/>
      <c r="AH3" s="49"/>
      <c r="AI3" s="49"/>
      <c r="AJ3" s="49"/>
      <c r="AK3" s="49"/>
      <c r="AL3" s="49"/>
      <c r="AM3" s="49"/>
    </row>
    <row r="4" spans="1:52" s="43" customFormat="1" ht="32.1" customHeight="1" thickBot="1" x14ac:dyDescent="0.3">
      <c r="A4" s="49"/>
      <c r="B4" s="112" t="s">
        <v>75</v>
      </c>
      <c r="C4" s="112"/>
      <c r="D4" s="112"/>
      <c r="E4" s="112"/>
      <c r="F4" s="112"/>
      <c r="G4" s="112"/>
      <c r="H4" s="112"/>
      <c r="I4" s="57" t="s">
        <v>74</v>
      </c>
      <c r="J4" s="56" t="s">
        <v>137</v>
      </c>
      <c r="K4" s="56"/>
      <c r="L4" s="56"/>
      <c r="M4" s="56"/>
      <c r="N4" s="56"/>
      <c r="O4" s="56"/>
      <c r="P4" s="56"/>
      <c r="Q4" s="57" t="s">
        <v>74</v>
      </c>
      <c r="R4" s="58" t="s">
        <v>103</v>
      </c>
      <c r="S4" s="58"/>
      <c r="T4" s="58"/>
      <c r="U4" s="58"/>
      <c r="V4" s="58"/>
      <c r="W4" s="58"/>
      <c r="X4" s="58"/>
      <c r="Y4" s="57" t="s">
        <v>74</v>
      </c>
      <c r="Z4" s="56" t="s">
        <v>56</v>
      </c>
      <c r="AA4" s="56"/>
      <c r="AB4" s="56"/>
      <c r="AC4" s="56"/>
      <c r="AD4" s="56"/>
      <c r="AE4" s="56"/>
      <c r="AF4" s="56"/>
      <c r="AG4" s="57" t="s">
        <v>74</v>
      </c>
      <c r="AH4" s="56" t="s">
        <v>57</v>
      </c>
      <c r="AI4" s="56"/>
      <c r="AJ4" s="56"/>
      <c r="AK4" s="56"/>
      <c r="AL4" s="56"/>
      <c r="AM4" s="56"/>
      <c r="AN4" s="56"/>
      <c r="AO4" s="57" t="s">
        <v>74</v>
      </c>
      <c r="AP4" s="58" t="s">
        <v>138</v>
      </c>
      <c r="AQ4" s="58"/>
      <c r="AR4" s="58"/>
      <c r="AS4" s="58"/>
      <c r="AT4" s="58"/>
      <c r="AU4" s="58"/>
      <c r="AV4" s="58"/>
      <c r="AW4" s="49"/>
      <c r="AX4" s="49"/>
      <c r="AY4" s="49"/>
      <c r="AZ4" s="49"/>
    </row>
    <row r="5" spans="1:52" s="136" customFormat="1" ht="60" customHeight="1" thickBot="1" x14ac:dyDescent="0.35">
      <c r="A5" s="59" t="s">
        <v>139</v>
      </c>
      <c r="B5" s="113" t="s">
        <v>204</v>
      </c>
      <c r="C5" s="113" t="s">
        <v>205</v>
      </c>
      <c r="D5" s="113" t="s">
        <v>206</v>
      </c>
      <c r="E5" s="113" t="s">
        <v>207</v>
      </c>
      <c r="F5" s="113" t="s">
        <v>203</v>
      </c>
      <c r="G5" s="113" t="s">
        <v>212</v>
      </c>
      <c r="H5" s="131" t="s">
        <v>213</v>
      </c>
      <c r="I5" s="132" t="s">
        <v>74</v>
      </c>
      <c r="J5" s="59" t="s">
        <v>204</v>
      </c>
      <c r="K5" s="59" t="s">
        <v>205</v>
      </c>
      <c r="L5" s="59" t="s">
        <v>206</v>
      </c>
      <c r="M5" s="59" t="s">
        <v>207</v>
      </c>
      <c r="N5" s="59" t="s">
        <v>203</v>
      </c>
      <c r="O5" s="59" t="s">
        <v>199</v>
      </c>
      <c r="P5" s="133" t="s">
        <v>200</v>
      </c>
      <c r="Q5" s="132" t="s">
        <v>74</v>
      </c>
      <c r="R5" s="134" t="s">
        <v>204</v>
      </c>
      <c r="S5" s="134" t="s">
        <v>205</v>
      </c>
      <c r="T5" s="134" t="s">
        <v>206</v>
      </c>
      <c r="U5" s="134" t="s">
        <v>207</v>
      </c>
      <c r="V5" s="134" t="s">
        <v>203</v>
      </c>
      <c r="W5" s="134" t="s">
        <v>201</v>
      </c>
      <c r="X5" s="135" t="s">
        <v>202</v>
      </c>
      <c r="Y5" s="132" t="s">
        <v>74</v>
      </c>
      <c r="Z5" s="59" t="s">
        <v>204</v>
      </c>
      <c r="AA5" s="59" t="s">
        <v>205</v>
      </c>
      <c r="AB5" s="59" t="s">
        <v>206</v>
      </c>
      <c r="AC5" s="59" t="s">
        <v>207</v>
      </c>
      <c r="AD5" s="59" t="s">
        <v>203</v>
      </c>
      <c r="AE5" s="59" t="s">
        <v>199</v>
      </c>
      <c r="AF5" s="133" t="s">
        <v>200</v>
      </c>
      <c r="AG5" s="132" t="s">
        <v>74</v>
      </c>
      <c r="AH5" s="59" t="s">
        <v>204</v>
      </c>
      <c r="AI5" s="59" t="s">
        <v>205</v>
      </c>
      <c r="AJ5" s="59" t="s">
        <v>206</v>
      </c>
      <c r="AK5" s="59" t="s">
        <v>207</v>
      </c>
      <c r="AL5" s="59" t="s">
        <v>203</v>
      </c>
      <c r="AM5" s="59" t="s">
        <v>199</v>
      </c>
      <c r="AN5" s="133" t="s">
        <v>200</v>
      </c>
      <c r="AO5" s="132" t="s">
        <v>74</v>
      </c>
      <c r="AP5" s="134" t="s">
        <v>204</v>
      </c>
      <c r="AQ5" s="134" t="s">
        <v>205</v>
      </c>
      <c r="AR5" s="134" t="s">
        <v>206</v>
      </c>
      <c r="AS5" s="134" t="s">
        <v>207</v>
      </c>
      <c r="AT5" s="134" t="s">
        <v>203</v>
      </c>
      <c r="AU5" s="134" t="s">
        <v>201</v>
      </c>
      <c r="AV5" s="135" t="s">
        <v>202</v>
      </c>
    </row>
    <row r="6" spans="1:52" s="60" customFormat="1" ht="15" customHeight="1" x14ac:dyDescent="0.3">
      <c r="A6" s="60" t="s">
        <v>64</v>
      </c>
      <c r="B6" s="114">
        <f>ROUND(FIRE1115_working!B6,0)</f>
        <v>23</v>
      </c>
      <c r="C6" s="114">
        <f>ROUND(FIRE1115_working!C6,0)</f>
        <v>188</v>
      </c>
      <c r="D6" s="114">
        <f>ROUND(FIRE1115_working!D6,0)</f>
        <v>232</v>
      </c>
      <c r="E6" s="114">
        <f>ROUND(FIRE1115_working!E6,0)</f>
        <v>767</v>
      </c>
      <c r="F6" s="114">
        <f>ROUND(FIRE1115_working!F6,0)</f>
        <v>220</v>
      </c>
      <c r="G6" s="114">
        <f>ROUND(FIRE1115_working!G6,0)</f>
        <v>0</v>
      </c>
      <c r="H6" s="115">
        <f>IF(SUM(B6:F6)=0,"-",ROUND(FIRE1115_working!H6,0))</f>
        <v>47</v>
      </c>
      <c r="I6" s="63" t="s">
        <v>74</v>
      </c>
      <c r="J6" s="61">
        <f>ROUND(FIRE1115_working!J6,0)</f>
        <v>102</v>
      </c>
      <c r="K6" s="61">
        <f>ROUND(FIRE1115_working!K6,0)</f>
        <v>414</v>
      </c>
      <c r="L6" s="61">
        <f>ROUND(FIRE1115_working!L6,0)</f>
        <v>319</v>
      </c>
      <c r="M6" s="61">
        <f>ROUND(FIRE1115_working!M6,0)</f>
        <v>242</v>
      </c>
      <c r="N6" s="61">
        <f>ROUND(FIRE1115_working!N6,0)</f>
        <v>190</v>
      </c>
      <c r="O6" s="61">
        <f>ROUND(FIRE1115_working!O6,0)</f>
        <v>1</v>
      </c>
      <c r="P6" s="62">
        <f>IF(SUM(J6:N6)=0,"-",ROUND(FIRE1115_working!P6,0))</f>
        <v>40</v>
      </c>
      <c r="Q6" s="63" t="s">
        <v>74</v>
      </c>
      <c r="R6" s="61">
        <f>ROUND(FIRE1115_working!R6,0)</f>
        <v>125</v>
      </c>
      <c r="S6" s="61">
        <f>ROUND(FIRE1115_working!S6,0)</f>
        <v>602</v>
      </c>
      <c r="T6" s="61">
        <f>ROUND(FIRE1115_working!T6,0)</f>
        <v>551</v>
      </c>
      <c r="U6" s="61">
        <f>ROUND(FIRE1115_working!U6,0)</f>
        <v>1009</v>
      </c>
      <c r="V6" s="61">
        <f>ROUND(FIRE1115_working!V6,0)</f>
        <v>410</v>
      </c>
      <c r="W6" s="61">
        <f>ROUND(FIRE1115_working!W6,0)</f>
        <v>1</v>
      </c>
      <c r="X6" s="62">
        <f>IF(SUM(R6:V6)=0,"-",ROUND(FIRE1115_working!X6,0))</f>
        <v>44</v>
      </c>
      <c r="Y6" s="63" t="s">
        <v>74</v>
      </c>
      <c r="Z6" s="61">
        <f>ROUND(FIRE1115_working!Z6,0)</f>
        <v>11</v>
      </c>
      <c r="AA6" s="61">
        <f>ROUND(FIRE1115_working!AA6,0)</f>
        <v>45</v>
      </c>
      <c r="AB6" s="61">
        <f>ROUND(FIRE1115_working!AB6,0)</f>
        <v>20</v>
      </c>
      <c r="AC6" s="61">
        <f>ROUND(FIRE1115_working!AC6,0)</f>
        <v>16</v>
      </c>
      <c r="AD6" s="61">
        <f>ROUND(FIRE1115_working!AD6,0)</f>
        <v>25</v>
      </c>
      <c r="AE6" s="61">
        <f>ROUND(FIRE1115_working!AE6,0)</f>
        <v>0</v>
      </c>
      <c r="AF6" s="62">
        <f>IF(SUM(Z6:AD6)=0,"-",ROUND(FIRE1115_working!AF6,0))</f>
        <v>40</v>
      </c>
      <c r="AG6" s="63" t="s">
        <v>74</v>
      </c>
      <c r="AH6" s="61">
        <f>ROUND(FIRE1115_working!AH6,0)</f>
        <v>59</v>
      </c>
      <c r="AI6" s="61">
        <f>ROUND(FIRE1115_working!AI6,0)</f>
        <v>207</v>
      </c>
      <c r="AJ6" s="61">
        <f>ROUND(FIRE1115_working!AJ6,0)</f>
        <v>213</v>
      </c>
      <c r="AK6" s="61">
        <f>ROUND(FIRE1115_working!AK6,0)</f>
        <v>183</v>
      </c>
      <c r="AL6" s="61">
        <f>ROUND(FIRE1115_working!AL6,0)</f>
        <v>334</v>
      </c>
      <c r="AM6" s="61">
        <f>ROUND(FIRE1115_working!AM6,0)</f>
        <v>3</v>
      </c>
      <c r="AN6" s="62">
        <f>IF(SUM(AH6:AL6)=0,"-",ROUND(FIRE1115_working!AN6,0))</f>
        <v>46</v>
      </c>
      <c r="AO6" s="63" t="s">
        <v>74</v>
      </c>
      <c r="AP6" s="61">
        <f>ROUND(FIRE1115_working!AP6,0)</f>
        <v>195</v>
      </c>
      <c r="AQ6" s="61">
        <f>ROUND(FIRE1115_working!AQ6,0)</f>
        <v>854</v>
      </c>
      <c r="AR6" s="61">
        <f>ROUND(FIRE1115_working!AR6,0)</f>
        <v>784</v>
      </c>
      <c r="AS6" s="61">
        <f>ROUND(FIRE1115_working!AS6,0)</f>
        <v>1208</v>
      </c>
      <c r="AT6" s="61">
        <f>ROUND(FIRE1115_working!AT6,0)</f>
        <v>769</v>
      </c>
      <c r="AU6" s="61">
        <f>ROUND(FIRE1115_working!AU6,0)</f>
        <v>4</v>
      </c>
      <c r="AV6" s="62">
        <f>IF(SUM(AP6:AT6)=0,"-",ROUND(FIRE1115_working!AV6,0))</f>
        <v>44</v>
      </c>
      <c r="AW6" s="64"/>
      <c r="AX6" s="64"/>
      <c r="AY6" s="65"/>
      <c r="AZ6" s="65"/>
    </row>
    <row r="7" spans="1:52" s="60" customFormat="1" ht="15" customHeight="1" x14ac:dyDescent="0.3">
      <c r="A7" s="60" t="s">
        <v>71</v>
      </c>
      <c r="B7" s="117">
        <f>ROUND(FIRE1115_working!B7,0)</f>
        <v>17</v>
      </c>
      <c r="C7" s="117">
        <f>ROUND(FIRE1115_working!C7,0)</f>
        <v>114</v>
      </c>
      <c r="D7" s="117">
        <f>ROUND(FIRE1115_working!D7,0)</f>
        <v>127</v>
      </c>
      <c r="E7" s="117">
        <f>ROUND(FIRE1115_working!E7,0)</f>
        <v>449</v>
      </c>
      <c r="F7" s="117">
        <f>ROUND(FIRE1115_working!F7,0)</f>
        <v>148</v>
      </c>
      <c r="G7" s="117">
        <f>ROUND(FIRE1115_working!G7,0)</f>
        <v>0</v>
      </c>
      <c r="H7" s="118">
        <f>IF(SUM(B7:F7)=0,"-",ROUND(FIRE1115_working!H7,0))</f>
        <v>47</v>
      </c>
      <c r="I7" s="68" t="s">
        <v>74</v>
      </c>
      <c r="J7" s="66">
        <f>ROUND(FIRE1115_working!J7,0)</f>
        <v>100</v>
      </c>
      <c r="K7" s="66">
        <f>ROUND(FIRE1115_working!K7,0)</f>
        <v>403</v>
      </c>
      <c r="L7" s="66">
        <f>ROUND(FIRE1115_working!L7,0)</f>
        <v>309</v>
      </c>
      <c r="M7" s="66">
        <f>ROUND(FIRE1115_working!M7,0)</f>
        <v>229</v>
      </c>
      <c r="N7" s="66">
        <f>ROUND(FIRE1115_working!N7,0)</f>
        <v>188</v>
      </c>
      <c r="O7" s="66">
        <f>ROUND(FIRE1115_working!O7,0)</f>
        <v>1</v>
      </c>
      <c r="P7" s="67">
        <f>IF(SUM(J7:N7)=0,"-",ROUND(FIRE1115_working!P7,0))</f>
        <v>40</v>
      </c>
      <c r="Q7" s="68" t="s">
        <v>74</v>
      </c>
      <c r="R7" s="66">
        <f>ROUND(FIRE1115_working!R7,0)</f>
        <v>117</v>
      </c>
      <c r="S7" s="66">
        <f>ROUND(FIRE1115_working!S7,0)</f>
        <v>517</v>
      </c>
      <c r="T7" s="66">
        <f>ROUND(FIRE1115_working!T7,0)</f>
        <v>436</v>
      </c>
      <c r="U7" s="66">
        <f>ROUND(FIRE1115_working!U7,0)</f>
        <v>678</v>
      </c>
      <c r="V7" s="66">
        <f>ROUND(FIRE1115_working!V7,0)</f>
        <v>336</v>
      </c>
      <c r="W7" s="66">
        <f>ROUND(FIRE1115_working!W7,0)</f>
        <v>1</v>
      </c>
      <c r="X7" s="67">
        <f>IF(SUM(R7:V7)=0,"-",ROUND(FIRE1115_working!X7,0))</f>
        <v>43</v>
      </c>
      <c r="Y7" s="68" t="s">
        <v>74</v>
      </c>
      <c r="Z7" s="66">
        <f>ROUND(FIRE1115_working!Z7,0)</f>
        <v>8</v>
      </c>
      <c r="AA7" s="66">
        <f>ROUND(FIRE1115_working!AA7,0)</f>
        <v>29</v>
      </c>
      <c r="AB7" s="66">
        <f>ROUND(FIRE1115_working!AB7,0)</f>
        <v>15</v>
      </c>
      <c r="AC7" s="66">
        <f>ROUND(FIRE1115_working!AC7,0)</f>
        <v>15</v>
      </c>
      <c r="AD7" s="66">
        <f>ROUND(FIRE1115_working!AD7,0)</f>
        <v>20</v>
      </c>
      <c r="AE7" s="66">
        <f>ROUND(FIRE1115_working!AE7,0)</f>
        <v>0</v>
      </c>
      <c r="AF7" s="67">
        <f>IF(SUM(Z7:AD7)=0,"-",ROUND(FIRE1115_working!AF7,0))</f>
        <v>41</v>
      </c>
      <c r="AG7" s="68" t="s">
        <v>74</v>
      </c>
      <c r="AH7" s="66">
        <f>ROUND(FIRE1115_working!AH7,0)</f>
        <v>42</v>
      </c>
      <c r="AI7" s="66">
        <f>ROUND(FIRE1115_working!AI7,0)</f>
        <v>141</v>
      </c>
      <c r="AJ7" s="66">
        <f>ROUND(FIRE1115_working!AJ7,0)</f>
        <v>150</v>
      </c>
      <c r="AK7" s="66">
        <f>ROUND(FIRE1115_working!AK7,0)</f>
        <v>126</v>
      </c>
      <c r="AL7" s="66">
        <f>ROUND(FIRE1115_working!AL7,0)</f>
        <v>236</v>
      </c>
      <c r="AM7" s="66">
        <f>ROUND(FIRE1115_working!AM7,0)</f>
        <v>3</v>
      </c>
      <c r="AN7" s="67">
        <f>IF(SUM(AH7:AL7)=0,"-",ROUND(FIRE1115_working!AN7,0))</f>
        <v>46</v>
      </c>
      <c r="AO7" s="68" t="s">
        <v>74</v>
      </c>
      <c r="AP7" s="66">
        <f>ROUND(FIRE1115_working!AP7,0)</f>
        <v>167</v>
      </c>
      <c r="AQ7" s="66">
        <f>ROUND(FIRE1115_working!AQ7,0)</f>
        <v>687</v>
      </c>
      <c r="AR7" s="66">
        <f>ROUND(FIRE1115_working!AR7,0)</f>
        <v>601</v>
      </c>
      <c r="AS7" s="66">
        <f>ROUND(FIRE1115_working!AS7,0)</f>
        <v>819</v>
      </c>
      <c r="AT7" s="66">
        <f>ROUND(FIRE1115_working!AT7,0)</f>
        <v>592</v>
      </c>
      <c r="AU7" s="66">
        <f>ROUND(FIRE1115_working!AU7,0)</f>
        <v>4</v>
      </c>
      <c r="AV7" s="67">
        <f>IF(SUM(AP7:AT7)=0,"-",ROUND(FIRE1115_working!AV7,0))</f>
        <v>44</v>
      </c>
      <c r="AW7" s="64"/>
      <c r="AX7" s="64"/>
      <c r="AY7" s="65"/>
      <c r="AZ7" s="65"/>
    </row>
    <row r="8" spans="1:52" s="60" customFormat="1" ht="15" customHeight="1" x14ac:dyDescent="0.3">
      <c r="A8" s="60" t="s">
        <v>72</v>
      </c>
      <c r="B8" s="117">
        <f>ROUND(FIRE1115_working!B8,0)</f>
        <v>6</v>
      </c>
      <c r="C8" s="117">
        <f>ROUND(FIRE1115_working!C8,0)</f>
        <v>74</v>
      </c>
      <c r="D8" s="117">
        <f>ROUND(FIRE1115_working!D8,0)</f>
        <v>105</v>
      </c>
      <c r="E8" s="117">
        <f>ROUND(FIRE1115_working!E8,0)</f>
        <v>318</v>
      </c>
      <c r="F8" s="117">
        <f>ROUND(FIRE1115_working!F8,0)</f>
        <v>72</v>
      </c>
      <c r="G8" s="117">
        <f>ROUND(FIRE1115_working!G8,0)</f>
        <v>0</v>
      </c>
      <c r="H8" s="118">
        <f>IF(SUM(B8:F8)=0,"-",ROUND(FIRE1115_working!H8,0))</f>
        <v>47</v>
      </c>
      <c r="I8" s="68" t="s">
        <v>74</v>
      </c>
      <c r="J8" s="66">
        <f>ROUND(FIRE1115_working!J8,0)</f>
        <v>2</v>
      </c>
      <c r="K8" s="66">
        <f>ROUND(FIRE1115_working!K8,0)</f>
        <v>11</v>
      </c>
      <c r="L8" s="66">
        <f>ROUND(FIRE1115_working!L8,0)</f>
        <v>10</v>
      </c>
      <c r="M8" s="66">
        <f>ROUND(FIRE1115_working!M8,0)</f>
        <v>13</v>
      </c>
      <c r="N8" s="66">
        <f>ROUND(FIRE1115_working!N8,0)</f>
        <v>2</v>
      </c>
      <c r="O8" s="66">
        <f>ROUND(FIRE1115_working!O8,0)</f>
        <v>0</v>
      </c>
      <c r="P8" s="67">
        <f>IF(SUM(J8:N8)=0,"-",ROUND(FIRE1115_working!P8,0))</f>
        <v>41</v>
      </c>
      <c r="Q8" s="68" t="s">
        <v>74</v>
      </c>
      <c r="R8" s="66">
        <f>ROUND(FIRE1115_working!R8,0)</f>
        <v>8</v>
      </c>
      <c r="S8" s="66">
        <f>ROUND(FIRE1115_working!S8,0)</f>
        <v>85</v>
      </c>
      <c r="T8" s="66">
        <f>ROUND(FIRE1115_working!T8,0)</f>
        <v>115</v>
      </c>
      <c r="U8" s="66">
        <f>ROUND(FIRE1115_working!U8,0)</f>
        <v>331</v>
      </c>
      <c r="V8" s="66">
        <f>ROUND(FIRE1115_working!V8,0)</f>
        <v>74</v>
      </c>
      <c r="W8" s="66">
        <f>ROUND(FIRE1115_working!W8,0)</f>
        <v>0</v>
      </c>
      <c r="X8" s="67">
        <f>IF(SUM(R8:V8)=0,"-",ROUND(FIRE1115_working!X8,0))</f>
        <v>47</v>
      </c>
      <c r="Y8" s="68" t="s">
        <v>74</v>
      </c>
      <c r="Z8" s="66">
        <f>ROUND(FIRE1115_working!Z8,0)</f>
        <v>3</v>
      </c>
      <c r="AA8" s="66">
        <f>ROUND(FIRE1115_working!AA8,0)</f>
        <v>16</v>
      </c>
      <c r="AB8" s="66">
        <f>ROUND(FIRE1115_working!AB8,0)</f>
        <v>5</v>
      </c>
      <c r="AC8" s="66">
        <f>ROUND(FIRE1115_working!AC8,0)</f>
        <v>1</v>
      </c>
      <c r="AD8" s="66">
        <f>ROUND(FIRE1115_working!AD8,0)</f>
        <v>5</v>
      </c>
      <c r="AE8" s="66">
        <f>ROUND(FIRE1115_working!AE8,0)</f>
        <v>0</v>
      </c>
      <c r="AF8" s="67">
        <f>IF(SUM(Z8:AD8)=0,"-",ROUND(FIRE1115_working!AF8,0))</f>
        <v>37</v>
      </c>
      <c r="AG8" s="68" t="s">
        <v>74</v>
      </c>
      <c r="AH8" s="66">
        <f>ROUND(FIRE1115_working!AH8,0)</f>
        <v>17</v>
      </c>
      <c r="AI8" s="66">
        <f>ROUND(FIRE1115_working!AI8,0)</f>
        <v>66</v>
      </c>
      <c r="AJ8" s="66">
        <f>ROUND(FIRE1115_working!AJ8,0)</f>
        <v>63</v>
      </c>
      <c r="AK8" s="66">
        <f>ROUND(FIRE1115_working!AK8,0)</f>
        <v>57</v>
      </c>
      <c r="AL8" s="66">
        <f>ROUND(FIRE1115_working!AL8,0)</f>
        <v>98</v>
      </c>
      <c r="AM8" s="66">
        <f>ROUND(FIRE1115_working!AM8,0)</f>
        <v>0</v>
      </c>
      <c r="AN8" s="67">
        <f>IF(SUM(AH8:AL8)=0,"-",ROUND(FIRE1115_working!AN8,0))</f>
        <v>45</v>
      </c>
      <c r="AO8" s="68" t="s">
        <v>74</v>
      </c>
      <c r="AP8" s="66">
        <f>ROUND(FIRE1115_working!AP8,0)</f>
        <v>28</v>
      </c>
      <c r="AQ8" s="66">
        <f>ROUND(FIRE1115_working!AQ8,0)</f>
        <v>167</v>
      </c>
      <c r="AR8" s="66">
        <f>ROUND(FIRE1115_working!AR8,0)</f>
        <v>183</v>
      </c>
      <c r="AS8" s="66">
        <f>ROUND(FIRE1115_working!AS8,0)</f>
        <v>389</v>
      </c>
      <c r="AT8" s="66">
        <f>ROUND(FIRE1115_working!AT8,0)</f>
        <v>177</v>
      </c>
      <c r="AU8" s="66">
        <f>ROUND(FIRE1115_working!AU8,0)</f>
        <v>0</v>
      </c>
      <c r="AV8" s="67">
        <f>IF(SUM(AP8:AT8)=0,"-",ROUND(FIRE1115_working!AV8,0))</f>
        <v>46</v>
      </c>
      <c r="AW8" s="64"/>
      <c r="AX8" s="64"/>
      <c r="AY8" s="65"/>
      <c r="AZ8" s="65"/>
    </row>
    <row r="9" spans="1:52" s="60" customFormat="1" ht="15" customHeight="1" x14ac:dyDescent="0.3">
      <c r="A9" s="60" t="s">
        <v>94</v>
      </c>
      <c r="B9" s="117">
        <f>ROUND(FIRE1115_working!B9,0)</f>
        <v>12</v>
      </c>
      <c r="C9" s="117">
        <f>ROUND(FIRE1115_working!C9,0)</f>
        <v>112</v>
      </c>
      <c r="D9" s="117">
        <f>ROUND(FIRE1115_working!D9,0)</f>
        <v>135</v>
      </c>
      <c r="E9" s="117">
        <f>ROUND(FIRE1115_working!E9,0)</f>
        <v>419</v>
      </c>
      <c r="F9" s="117">
        <f>ROUND(FIRE1115_working!F9,0)</f>
        <v>113</v>
      </c>
      <c r="G9" s="117">
        <f>ROUND(FIRE1115_working!G9,0)</f>
        <v>0</v>
      </c>
      <c r="H9" s="118">
        <f>IF(SUM(B9:F9)=0,"-",ROUND(FIRE1115_working!H9,0))</f>
        <v>47</v>
      </c>
      <c r="I9" s="68" t="s">
        <v>74</v>
      </c>
      <c r="J9" s="66">
        <f>ROUND(FIRE1115_working!J9,0)</f>
        <v>18</v>
      </c>
      <c r="K9" s="66">
        <f>ROUND(FIRE1115_working!K9,0)</f>
        <v>63</v>
      </c>
      <c r="L9" s="66">
        <f>ROUND(FIRE1115_working!L9,0)</f>
        <v>47</v>
      </c>
      <c r="M9" s="66">
        <f>ROUND(FIRE1115_working!M9,0)</f>
        <v>39</v>
      </c>
      <c r="N9" s="66">
        <f>ROUND(FIRE1115_working!N9,0)</f>
        <v>14</v>
      </c>
      <c r="O9" s="66">
        <f>ROUND(FIRE1115_working!O9,0)</f>
        <v>0</v>
      </c>
      <c r="P9" s="67">
        <f>IF(SUM(J9:N9)=0,"-",ROUND(FIRE1115_working!P9,0))</f>
        <v>39</v>
      </c>
      <c r="Q9" s="68" t="s">
        <v>74</v>
      </c>
      <c r="R9" s="66">
        <f>ROUND(FIRE1115_working!R9,0)</f>
        <v>30</v>
      </c>
      <c r="S9" s="66">
        <f>ROUND(FIRE1115_working!S9,0)</f>
        <v>175</v>
      </c>
      <c r="T9" s="66">
        <f>ROUND(FIRE1115_working!T9,0)</f>
        <v>182</v>
      </c>
      <c r="U9" s="66">
        <f>ROUND(FIRE1115_working!U9,0)</f>
        <v>458</v>
      </c>
      <c r="V9" s="66">
        <f>ROUND(FIRE1115_working!V9,0)</f>
        <v>127</v>
      </c>
      <c r="W9" s="66">
        <f>ROUND(FIRE1115_working!W9,0)</f>
        <v>0</v>
      </c>
      <c r="X9" s="67">
        <f>IF(SUM(R9:V9)=0,"-",ROUND(FIRE1115_working!X9,0))</f>
        <v>45</v>
      </c>
      <c r="Y9" s="68" t="s">
        <v>74</v>
      </c>
      <c r="Z9" s="66">
        <f>ROUND(FIRE1115_working!Z9,0)</f>
        <v>7</v>
      </c>
      <c r="AA9" s="66">
        <f>ROUND(FIRE1115_working!AA9,0)</f>
        <v>36</v>
      </c>
      <c r="AB9" s="66">
        <f>ROUND(FIRE1115_working!AB9,0)</f>
        <v>11</v>
      </c>
      <c r="AC9" s="66">
        <f>ROUND(FIRE1115_working!AC9,0)</f>
        <v>5</v>
      </c>
      <c r="AD9" s="66">
        <f>ROUND(FIRE1115_working!AD9,0)</f>
        <v>14</v>
      </c>
      <c r="AE9" s="66">
        <f>ROUND(FIRE1115_working!AE9,0)</f>
        <v>0</v>
      </c>
      <c r="AF9" s="67">
        <f>IF(SUM(Z9:AD9)=0,"-",ROUND(FIRE1115_working!AF9,0))</f>
        <v>38</v>
      </c>
      <c r="AG9" s="68" t="s">
        <v>74</v>
      </c>
      <c r="AH9" s="66">
        <f>ROUND(FIRE1115_working!AH9,0)</f>
        <v>33</v>
      </c>
      <c r="AI9" s="66">
        <f>ROUND(FIRE1115_working!AI9,0)</f>
        <v>92</v>
      </c>
      <c r="AJ9" s="66">
        <f>ROUND(FIRE1115_working!AJ9,0)</f>
        <v>99</v>
      </c>
      <c r="AK9" s="66">
        <f>ROUND(FIRE1115_working!AK9,0)</f>
        <v>82</v>
      </c>
      <c r="AL9" s="66">
        <f>ROUND(FIRE1115_working!AL9,0)</f>
        <v>154</v>
      </c>
      <c r="AM9" s="66">
        <f>ROUND(FIRE1115_working!AM9,0)</f>
        <v>0</v>
      </c>
      <c r="AN9" s="67">
        <f>IF(SUM(AH9:AL9)=0,"-",ROUND(FIRE1115_working!AN9,0))</f>
        <v>45</v>
      </c>
      <c r="AO9" s="68" t="s">
        <v>74</v>
      </c>
      <c r="AP9" s="66">
        <f>ROUND(FIRE1115_working!AP9,0)</f>
        <v>70</v>
      </c>
      <c r="AQ9" s="66">
        <f>ROUND(FIRE1115_working!AQ9,0)</f>
        <v>303</v>
      </c>
      <c r="AR9" s="66">
        <f>ROUND(FIRE1115_working!AR9,0)</f>
        <v>292</v>
      </c>
      <c r="AS9" s="66">
        <f>ROUND(FIRE1115_working!AS9,0)</f>
        <v>545</v>
      </c>
      <c r="AT9" s="66">
        <f>ROUND(FIRE1115_working!AT9,0)</f>
        <v>295</v>
      </c>
      <c r="AU9" s="66">
        <f>ROUND(FIRE1115_working!AU9,0)</f>
        <v>0</v>
      </c>
      <c r="AV9" s="67">
        <f>IF(SUM(AP9:AT9)=0,"-",ROUND(FIRE1115_working!AV9,0))</f>
        <v>45</v>
      </c>
      <c r="AW9" s="64"/>
      <c r="AX9" s="64"/>
      <c r="AY9" s="65"/>
      <c r="AZ9" s="65"/>
    </row>
    <row r="10" spans="1:52" s="60" customFormat="1" ht="15" customHeight="1" x14ac:dyDescent="0.3">
      <c r="A10" s="60" t="s">
        <v>101</v>
      </c>
      <c r="B10" s="117">
        <f>ROUND(FIRE1115_working!B10,0)</f>
        <v>9</v>
      </c>
      <c r="C10" s="117">
        <f>ROUND(FIRE1115_working!C10,0)</f>
        <v>63</v>
      </c>
      <c r="D10" s="117">
        <f>ROUND(FIRE1115_working!D10,0)</f>
        <v>66</v>
      </c>
      <c r="E10" s="117">
        <f>ROUND(FIRE1115_working!E10,0)</f>
        <v>234</v>
      </c>
      <c r="F10" s="117">
        <f>ROUND(FIRE1115_working!F10,0)</f>
        <v>71</v>
      </c>
      <c r="G10" s="117">
        <f>ROUND(FIRE1115_working!G10,0)</f>
        <v>0</v>
      </c>
      <c r="H10" s="118">
        <f>IF(SUM(B10:F10)=0,"-",ROUND(FIRE1115_working!H10,0))</f>
        <v>47</v>
      </c>
      <c r="I10" s="68" t="s">
        <v>74</v>
      </c>
      <c r="J10" s="66">
        <f>ROUND(FIRE1115_working!J10,0)</f>
        <v>46</v>
      </c>
      <c r="K10" s="66">
        <f>ROUND(FIRE1115_working!K10,0)</f>
        <v>193</v>
      </c>
      <c r="L10" s="66">
        <f>ROUND(FIRE1115_working!L10,0)</f>
        <v>159</v>
      </c>
      <c r="M10" s="66">
        <f>ROUND(FIRE1115_working!M10,0)</f>
        <v>105</v>
      </c>
      <c r="N10" s="66">
        <f>ROUND(FIRE1115_working!N10,0)</f>
        <v>81</v>
      </c>
      <c r="O10" s="66">
        <f>ROUND(FIRE1115_working!O10,0)</f>
        <v>1</v>
      </c>
      <c r="P10" s="67">
        <f>IF(SUM(J10:N10)=0,"-",ROUND(FIRE1115_working!P10,0))</f>
        <v>40</v>
      </c>
      <c r="Q10" s="68" t="s">
        <v>74</v>
      </c>
      <c r="R10" s="66">
        <f>ROUND(FIRE1115_working!R10,0)</f>
        <v>55</v>
      </c>
      <c r="S10" s="66">
        <f>ROUND(FIRE1115_working!S10,0)</f>
        <v>256</v>
      </c>
      <c r="T10" s="66">
        <f>ROUND(FIRE1115_working!T10,0)</f>
        <v>225</v>
      </c>
      <c r="U10" s="66">
        <f>ROUND(FIRE1115_working!U10,0)</f>
        <v>339</v>
      </c>
      <c r="V10" s="66">
        <f>ROUND(FIRE1115_working!V10,0)</f>
        <v>152</v>
      </c>
      <c r="W10" s="66">
        <f>ROUND(FIRE1115_working!W10,0)</f>
        <v>1</v>
      </c>
      <c r="X10" s="67">
        <f>IF(SUM(R10:V10)=0,"-",ROUND(FIRE1115_working!X10,0))</f>
        <v>43</v>
      </c>
      <c r="Y10" s="68" t="s">
        <v>74</v>
      </c>
      <c r="Z10" s="66">
        <f>ROUND(FIRE1115_working!Z10,0)</f>
        <v>4</v>
      </c>
      <c r="AA10" s="66">
        <f>ROUND(FIRE1115_working!AA10,0)</f>
        <v>5</v>
      </c>
      <c r="AB10" s="66">
        <f>ROUND(FIRE1115_working!AB10,0)</f>
        <v>4</v>
      </c>
      <c r="AC10" s="66">
        <f>ROUND(FIRE1115_working!AC10,0)</f>
        <v>8</v>
      </c>
      <c r="AD10" s="66">
        <f>ROUND(FIRE1115_working!AD10,0)</f>
        <v>4</v>
      </c>
      <c r="AE10" s="66">
        <f>ROUND(FIRE1115_working!AE10,0)</f>
        <v>0</v>
      </c>
      <c r="AF10" s="67">
        <f>IF(SUM(Z10:AD10)=0,"-",ROUND(FIRE1115_working!AF10,0))</f>
        <v>42</v>
      </c>
      <c r="AG10" s="68" t="s">
        <v>74</v>
      </c>
      <c r="AH10" s="66">
        <f>ROUND(FIRE1115_working!AH10,0)</f>
        <v>21</v>
      </c>
      <c r="AI10" s="66">
        <f>ROUND(FIRE1115_working!AI10,0)</f>
        <v>88</v>
      </c>
      <c r="AJ10" s="66">
        <f>ROUND(FIRE1115_working!AJ10,0)</f>
        <v>84</v>
      </c>
      <c r="AK10" s="66">
        <f>ROUND(FIRE1115_working!AK10,0)</f>
        <v>75</v>
      </c>
      <c r="AL10" s="66">
        <f>ROUND(FIRE1115_working!AL10,0)</f>
        <v>127</v>
      </c>
      <c r="AM10" s="66">
        <f>ROUND(FIRE1115_working!AM10,0)</f>
        <v>3</v>
      </c>
      <c r="AN10" s="67">
        <f>IF(SUM(AH10:AL10)=0,"-",ROUND(FIRE1115_working!AN10,0))</f>
        <v>45</v>
      </c>
      <c r="AO10" s="68" t="s">
        <v>74</v>
      </c>
      <c r="AP10" s="66">
        <f>ROUND(FIRE1115_working!AP10,0)</f>
        <v>80</v>
      </c>
      <c r="AQ10" s="66">
        <f>ROUND(FIRE1115_working!AQ10,0)</f>
        <v>349</v>
      </c>
      <c r="AR10" s="66">
        <f>ROUND(FIRE1115_working!AR10,0)</f>
        <v>313</v>
      </c>
      <c r="AS10" s="66">
        <f>ROUND(FIRE1115_working!AS10,0)</f>
        <v>422</v>
      </c>
      <c r="AT10" s="66">
        <f>ROUND(FIRE1115_working!AT10,0)</f>
        <v>283</v>
      </c>
      <c r="AU10" s="66">
        <f>ROUND(FIRE1115_working!AU10,0)</f>
        <v>4</v>
      </c>
      <c r="AV10" s="67">
        <f>IF(SUM(AP10:AT10)=0,"-",ROUND(FIRE1115_working!AV10,0))</f>
        <v>44</v>
      </c>
      <c r="AW10" s="64"/>
      <c r="AX10" s="64"/>
      <c r="AY10" s="65"/>
      <c r="AZ10" s="65"/>
    </row>
    <row r="11" spans="1:52" s="60" customFormat="1" ht="15" customHeight="1" x14ac:dyDescent="0.3">
      <c r="A11" s="60" t="s">
        <v>102</v>
      </c>
      <c r="B11" s="117">
        <f>ROUND(FIRE1115_working!B11,0)</f>
        <v>2</v>
      </c>
      <c r="C11" s="117">
        <f>ROUND(FIRE1115_working!C11,0)</f>
        <v>13</v>
      </c>
      <c r="D11" s="117">
        <f>ROUND(FIRE1115_working!D11,0)</f>
        <v>31</v>
      </c>
      <c r="E11" s="117">
        <f>ROUND(FIRE1115_working!E11,0)</f>
        <v>114</v>
      </c>
      <c r="F11" s="117">
        <f>ROUND(FIRE1115_working!F11,0)</f>
        <v>36</v>
      </c>
      <c r="G11" s="117">
        <f>ROUND(FIRE1115_working!G11,0)</f>
        <v>0</v>
      </c>
      <c r="H11" s="118">
        <f>IF(SUM(B11:F11)=0,"-",ROUND(FIRE1115_working!H11,0))</f>
        <v>49</v>
      </c>
      <c r="I11" s="68" t="s">
        <v>74</v>
      </c>
      <c r="J11" s="66">
        <f>ROUND(FIRE1115_working!J11,0)</f>
        <v>38</v>
      </c>
      <c r="K11" s="66">
        <f>ROUND(FIRE1115_working!K11,0)</f>
        <v>158</v>
      </c>
      <c r="L11" s="66">
        <f>ROUND(FIRE1115_working!L11,0)</f>
        <v>113</v>
      </c>
      <c r="M11" s="66">
        <f>ROUND(FIRE1115_working!M11,0)</f>
        <v>98</v>
      </c>
      <c r="N11" s="66">
        <f>ROUND(FIRE1115_working!N11,0)</f>
        <v>95</v>
      </c>
      <c r="O11" s="66">
        <f>ROUND(FIRE1115_working!O11,0)</f>
        <v>0</v>
      </c>
      <c r="P11" s="67">
        <f>IF(SUM(J11:N11)=0,"-",ROUND(FIRE1115_working!P11,0))</f>
        <v>41</v>
      </c>
      <c r="Q11" s="68" t="s">
        <v>74</v>
      </c>
      <c r="R11" s="66">
        <f>ROUND(FIRE1115_working!R11,0)</f>
        <v>40</v>
      </c>
      <c r="S11" s="66">
        <f>ROUND(FIRE1115_working!S11,0)</f>
        <v>171</v>
      </c>
      <c r="T11" s="66">
        <f>ROUND(FIRE1115_working!T11,0)</f>
        <v>144</v>
      </c>
      <c r="U11" s="66">
        <f>ROUND(FIRE1115_working!U11,0)</f>
        <v>212</v>
      </c>
      <c r="V11" s="66">
        <f>ROUND(FIRE1115_working!V11,0)</f>
        <v>131</v>
      </c>
      <c r="W11" s="66">
        <f>ROUND(FIRE1115_working!W11,0)</f>
        <v>0</v>
      </c>
      <c r="X11" s="67">
        <f>IF(SUM(R11:V11)=0,"-",ROUND(FIRE1115_working!X11,0))</f>
        <v>44</v>
      </c>
      <c r="Y11" s="68" t="s">
        <v>74</v>
      </c>
      <c r="Z11" s="66">
        <f>ROUND(FIRE1115_working!Z11,0)</f>
        <v>0</v>
      </c>
      <c r="AA11" s="66">
        <f>ROUND(FIRE1115_working!AA11,0)</f>
        <v>4</v>
      </c>
      <c r="AB11" s="66">
        <f>ROUND(FIRE1115_working!AB11,0)</f>
        <v>5</v>
      </c>
      <c r="AC11" s="66">
        <f>ROUND(FIRE1115_working!AC11,0)</f>
        <v>3</v>
      </c>
      <c r="AD11" s="66">
        <f>ROUND(FIRE1115_working!AD11,0)</f>
        <v>7</v>
      </c>
      <c r="AE11" s="66">
        <f>ROUND(FIRE1115_working!AE11,0)</f>
        <v>0</v>
      </c>
      <c r="AF11" s="67">
        <f>IF(SUM(Z11:AD11)=0,"-",ROUND(FIRE1115_working!AF11,0))</f>
        <v>47</v>
      </c>
      <c r="AG11" s="68" t="s">
        <v>74</v>
      </c>
      <c r="AH11" s="66">
        <f>ROUND(FIRE1115_working!AH11,0)</f>
        <v>5</v>
      </c>
      <c r="AI11" s="66">
        <f>ROUND(FIRE1115_working!AI11,0)</f>
        <v>27</v>
      </c>
      <c r="AJ11" s="66">
        <f>ROUND(FIRE1115_working!AJ11,0)</f>
        <v>30</v>
      </c>
      <c r="AK11" s="66">
        <f>ROUND(FIRE1115_working!AK11,0)</f>
        <v>26</v>
      </c>
      <c r="AL11" s="66">
        <f>ROUND(FIRE1115_working!AL11,0)</f>
        <v>53</v>
      </c>
      <c r="AM11" s="66">
        <f>ROUND(FIRE1115_working!AM11,0)</f>
        <v>0</v>
      </c>
      <c r="AN11" s="67">
        <f>IF(SUM(AH11:AL11)=0,"-",ROUND(FIRE1115_working!AN11,0))</f>
        <v>47</v>
      </c>
      <c r="AO11" s="68" t="s">
        <v>74</v>
      </c>
      <c r="AP11" s="66">
        <f>ROUND(FIRE1115_working!AP11,0)</f>
        <v>45</v>
      </c>
      <c r="AQ11" s="66">
        <f>ROUND(FIRE1115_working!AQ11,0)</f>
        <v>202</v>
      </c>
      <c r="AR11" s="66">
        <f>ROUND(FIRE1115_working!AR11,0)</f>
        <v>179</v>
      </c>
      <c r="AS11" s="66">
        <f>ROUND(FIRE1115_working!AS11,0)</f>
        <v>241</v>
      </c>
      <c r="AT11" s="66">
        <f>ROUND(FIRE1115_working!AT11,0)</f>
        <v>191</v>
      </c>
      <c r="AU11" s="66">
        <f>ROUND(FIRE1115_working!AU11,0)</f>
        <v>0</v>
      </c>
      <c r="AV11" s="67">
        <f>IF(SUM(AP11:AT11)=0,"-",ROUND(FIRE1115_working!AV11,0))</f>
        <v>44</v>
      </c>
      <c r="AW11" s="64"/>
      <c r="AX11" s="64"/>
      <c r="AY11" s="65"/>
      <c r="AZ11" s="65"/>
    </row>
    <row r="12" spans="1:52" s="43" customFormat="1" ht="15" customHeight="1" x14ac:dyDescent="0.3">
      <c r="A12" s="43" t="s">
        <v>0</v>
      </c>
      <c r="B12" s="119">
        <f>ROUND(FIRE1115_working!B12,0)</f>
        <v>0</v>
      </c>
      <c r="C12" s="119">
        <f>ROUND(FIRE1115_working!C12,0)</f>
        <v>2</v>
      </c>
      <c r="D12" s="119">
        <f>ROUND(FIRE1115_working!D12,0)</f>
        <v>2</v>
      </c>
      <c r="E12" s="119">
        <f>ROUND(FIRE1115_working!E12,0)</f>
        <v>17</v>
      </c>
      <c r="F12" s="119">
        <f>ROUND(FIRE1115_working!F12,0)</f>
        <v>10</v>
      </c>
      <c r="G12" s="119">
        <f>ROUND(FIRE1115_working!G12,0)</f>
        <v>0</v>
      </c>
      <c r="H12" s="120">
        <f>IF(SUM(B12:F12)=0,"-",ROUND(FIRE1115_working!H12,0))</f>
        <v>52</v>
      </c>
      <c r="I12" s="71" t="s">
        <v>74</v>
      </c>
      <c r="J12" s="69">
        <f>ROUND(FIRE1115_working!J12,0)</f>
        <v>1</v>
      </c>
      <c r="K12" s="69">
        <f>ROUND(FIRE1115_working!K12,0)</f>
        <v>8</v>
      </c>
      <c r="L12" s="69">
        <f>ROUND(FIRE1115_working!L12,0)</f>
        <v>4</v>
      </c>
      <c r="M12" s="69">
        <f>ROUND(FIRE1115_working!M12,0)</f>
        <v>5</v>
      </c>
      <c r="N12" s="69">
        <f>ROUND(FIRE1115_working!N12,0)</f>
        <v>2</v>
      </c>
      <c r="O12" s="69">
        <f>ROUND(FIRE1115_working!O12,0)</f>
        <v>0</v>
      </c>
      <c r="P12" s="70">
        <f>IF(SUM(J12:N12)=0,"-",ROUND(FIRE1115_working!P12,0))</f>
        <v>40</v>
      </c>
      <c r="Q12" s="71" t="s">
        <v>74</v>
      </c>
      <c r="R12" s="66">
        <f>ROUND(FIRE1115_working!R12,0)</f>
        <v>1</v>
      </c>
      <c r="S12" s="66">
        <f>ROUND(FIRE1115_working!S12,0)</f>
        <v>10</v>
      </c>
      <c r="T12" s="66">
        <f>ROUND(FIRE1115_working!T12,0)</f>
        <v>6</v>
      </c>
      <c r="U12" s="66">
        <f>ROUND(FIRE1115_working!U12,0)</f>
        <v>22</v>
      </c>
      <c r="V12" s="66">
        <f>ROUND(FIRE1115_working!V12,0)</f>
        <v>12</v>
      </c>
      <c r="W12" s="66">
        <f>ROUND(FIRE1115_working!W12,0)</f>
        <v>0</v>
      </c>
      <c r="X12" s="67">
        <f>IF(SUM(R12:V12)=0,"-",ROUND(FIRE1115_working!X12,0))</f>
        <v>47</v>
      </c>
      <c r="Y12" s="71" t="s">
        <v>74</v>
      </c>
      <c r="Z12" s="69">
        <f>ROUND(FIRE1115_working!Z12,0)</f>
        <v>0</v>
      </c>
      <c r="AA12" s="69">
        <f>ROUND(FIRE1115_working!AA12,0)</f>
        <v>0</v>
      </c>
      <c r="AB12" s="69">
        <f>ROUND(FIRE1115_working!AB12,0)</f>
        <v>0</v>
      </c>
      <c r="AC12" s="69">
        <f>ROUND(FIRE1115_working!AC12,0)</f>
        <v>0</v>
      </c>
      <c r="AD12" s="69">
        <f>ROUND(FIRE1115_working!AD12,0)</f>
        <v>0</v>
      </c>
      <c r="AE12" s="69">
        <f>ROUND(FIRE1115_working!AE12,0)</f>
        <v>0</v>
      </c>
      <c r="AF12" s="70" t="str">
        <f>IF(SUM(Z12:AD12)=0,"-",ROUND(FIRE1115_working!AF12,0))</f>
        <v>-</v>
      </c>
      <c r="AG12" s="71" t="s">
        <v>74</v>
      </c>
      <c r="AH12" s="69">
        <f>ROUND(FIRE1115_working!AH12,0)</f>
        <v>2</v>
      </c>
      <c r="AI12" s="69">
        <f>ROUND(FIRE1115_working!AI12,0)</f>
        <v>4</v>
      </c>
      <c r="AJ12" s="69">
        <f>ROUND(FIRE1115_working!AJ12,0)</f>
        <v>6</v>
      </c>
      <c r="AK12" s="69">
        <f>ROUND(FIRE1115_working!AK12,0)</f>
        <v>2</v>
      </c>
      <c r="AL12" s="69">
        <f>ROUND(FIRE1115_working!AL12,0)</f>
        <v>10</v>
      </c>
      <c r="AM12" s="69">
        <f>ROUND(FIRE1115_working!AM12,0)</f>
        <v>0</v>
      </c>
      <c r="AN12" s="70">
        <f>IF(SUM(AH12:AL12)=0,"-",ROUND(FIRE1115_working!AN12,0))</f>
        <v>46</v>
      </c>
      <c r="AO12" s="71" t="s">
        <v>74</v>
      </c>
      <c r="AP12" s="66">
        <f>ROUND(FIRE1115_working!AP12,0)</f>
        <v>3</v>
      </c>
      <c r="AQ12" s="66">
        <f>ROUND(FIRE1115_working!AQ12,0)</f>
        <v>14</v>
      </c>
      <c r="AR12" s="66">
        <f>ROUND(FIRE1115_working!AR12,0)</f>
        <v>12</v>
      </c>
      <c r="AS12" s="66">
        <f>ROUND(FIRE1115_working!AS12,0)</f>
        <v>24</v>
      </c>
      <c r="AT12" s="66">
        <f>ROUND(FIRE1115_working!AT12,0)</f>
        <v>22</v>
      </c>
      <c r="AU12" s="66">
        <f>ROUND(FIRE1115_working!AU12,0)</f>
        <v>0</v>
      </c>
      <c r="AV12" s="67">
        <f>IF(SUM(AP12:AT12)=0,"-",ROUND(FIRE1115_working!AV12,0))</f>
        <v>47</v>
      </c>
      <c r="AW12" s="49"/>
      <c r="AX12" s="49"/>
      <c r="AY12" s="72"/>
      <c r="AZ12" s="72"/>
    </row>
    <row r="13" spans="1:52" s="43" customFormat="1" ht="15" customHeight="1" x14ac:dyDescent="0.3">
      <c r="A13" s="43" t="s">
        <v>1</v>
      </c>
      <c r="B13" s="119">
        <f>ROUND(FIRE1115_working!B13,0)</f>
        <v>0</v>
      </c>
      <c r="C13" s="119">
        <f>ROUND(FIRE1115_working!C13,0)</f>
        <v>3</v>
      </c>
      <c r="D13" s="119">
        <f>ROUND(FIRE1115_working!D13,0)</f>
        <v>5</v>
      </c>
      <c r="E13" s="119">
        <f>ROUND(FIRE1115_working!E13,0)</f>
        <v>8</v>
      </c>
      <c r="F13" s="119">
        <f>ROUND(FIRE1115_working!F13,0)</f>
        <v>3</v>
      </c>
      <c r="G13" s="119">
        <f>ROUND(FIRE1115_working!G13,0)</f>
        <v>0</v>
      </c>
      <c r="H13" s="120">
        <f>IF(SUM(B13:F13)=0,"-",ROUND(FIRE1115_working!H13,0))</f>
        <v>46</v>
      </c>
      <c r="I13" s="71" t="s">
        <v>74</v>
      </c>
      <c r="J13" s="69">
        <f>ROUND(FIRE1115_working!J13,0)</f>
        <v>3</v>
      </c>
      <c r="K13" s="69">
        <f>ROUND(FIRE1115_working!K13,0)</f>
        <v>2</v>
      </c>
      <c r="L13" s="69">
        <f>ROUND(FIRE1115_working!L13,0)</f>
        <v>6</v>
      </c>
      <c r="M13" s="69">
        <f>ROUND(FIRE1115_working!M13,0)</f>
        <v>3</v>
      </c>
      <c r="N13" s="69">
        <f>ROUND(FIRE1115_working!N13,0)</f>
        <v>4</v>
      </c>
      <c r="O13" s="69">
        <f>ROUND(FIRE1115_working!O13,0)</f>
        <v>0</v>
      </c>
      <c r="P13" s="70">
        <f>IF(SUM(J13:N13)=0,"-",ROUND(FIRE1115_working!P13,0))</f>
        <v>42</v>
      </c>
      <c r="Q13" s="71" t="s">
        <v>74</v>
      </c>
      <c r="R13" s="66">
        <f>ROUND(FIRE1115_working!R13,0)</f>
        <v>3</v>
      </c>
      <c r="S13" s="66">
        <f>ROUND(FIRE1115_working!S13,0)</f>
        <v>5</v>
      </c>
      <c r="T13" s="66">
        <f>ROUND(FIRE1115_working!T13,0)</f>
        <v>11</v>
      </c>
      <c r="U13" s="66">
        <f>ROUND(FIRE1115_working!U13,0)</f>
        <v>11</v>
      </c>
      <c r="V13" s="66">
        <f>ROUND(FIRE1115_working!V13,0)</f>
        <v>7</v>
      </c>
      <c r="W13" s="66">
        <f>ROUND(FIRE1115_working!W13,0)</f>
        <v>0</v>
      </c>
      <c r="X13" s="67">
        <f>IF(SUM(R13:V13)=0,"-",ROUND(FIRE1115_working!X13,0))</f>
        <v>44</v>
      </c>
      <c r="Y13" s="71" t="s">
        <v>74</v>
      </c>
      <c r="Z13" s="69">
        <f>ROUND(FIRE1115_working!Z13,0)</f>
        <v>0</v>
      </c>
      <c r="AA13" s="69">
        <f>ROUND(FIRE1115_working!AA13,0)</f>
        <v>1</v>
      </c>
      <c r="AB13" s="69">
        <f>ROUND(FIRE1115_working!AB13,0)</f>
        <v>2</v>
      </c>
      <c r="AC13" s="69">
        <f>ROUND(FIRE1115_working!AC13,0)</f>
        <v>1</v>
      </c>
      <c r="AD13" s="69">
        <f>ROUND(FIRE1115_working!AD13,0)</f>
        <v>1</v>
      </c>
      <c r="AE13" s="69">
        <f>ROUND(FIRE1115_working!AE13,0)</f>
        <v>0</v>
      </c>
      <c r="AF13" s="70">
        <f>IF(SUM(Z13:AD13)=0,"-",ROUND(FIRE1115_working!AF13,0))</f>
        <v>44</v>
      </c>
      <c r="AG13" s="71" t="s">
        <v>74</v>
      </c>
      <c r="AH13" s="69">
        <f>ROUND(FIRE1115_working!AH13,0)</f>
        <v>1</v>
      </c>
      <c r="AI13" s="69">
        <f>ROUND(FIRE1115_working!AI13,0)</f>
        <v>4</v>
      </c>
      <c r="AJ13" s="69">
        <f>ROUND(FIRE1115_working!AJ13,0)</f>
        <v>4</v>
      </c>
      <c r="AK13" s="69">
        <f>ROUND(FIRE1115_working!AK13,0)</f>
        <v>5</v>
      </c>
      <c r="AL13" s="69">
        <f>ROUND(FIRE1115_working!AL13,0)</f>
        <v>9</v>
      </c>
      <c r="AM13" s="69">
        <f>ROUND(FIRE1115_working!AM13,0)</f>
        <v>0</v>
      </c>
      <c r="AN13" s="70">
        <f>IF(SUM(AH13:AL13)=0,"-",ROUND(FIRE1115_working!AN13,0))</f>
        <v>48</v>
      </c>
      <c r="AO13" s="71" t="s">
        <v>74</v>
      </c>
      <c r="AP13" s="66">
        <f>ROUND(FIRE1115_working!AP13,0)</f>
        <v>4</v>
      </c>
      <c r="AQ13" s="66">
        <f>ROUND(FIRE1115_working!AQ13,0)</f>
        <v>10</v>
      </c>
      <c r="AR13" s="66">
        <f>ROUND(FIRE1115_working!AR13,0)</f>
        <v>17</v>
      </c>
      <c r="AS13" s="66">
        <f>ROUND(FIRE1115_working!AS13,0)</f>
        <v>17</v>
      </c>
      <c r="AT13" s="66">
        <f>ROUND(FIRE1115_working!AT13,0)</f>
        <v>17</v>
      </c>
      <c r="AU13" s="66">
        <f>ROUND(FIRE1115_working!AU13,0)</f>
        <v>0</v>
      </c>
      <c r="AV13" s="67">
        <f>IF(SUM(AP13:AT13)=0,"-",ROUND(FIRE1115_working!AV13,0))</f>
        <v>45</v>
      </c>
      <c r="AW13" s="49"/>
      <c r="AX13" s="49"/>
      <c r="AY13" s="72"/>
      <c r="AZ13" s="72"/>
    </row>
    <row r="14" spans="1:52" s="43" customFormat="1" ht="15" customHeight="1" x14ac:dyDescent="0.3">
      <c r="A14" s="43" t="s">
        <v>2</v>
      </c>
      <c r="B14" s="119">
        <f>ROUND(FIRE1115_working!B14,0)</f>
        <v>0</v>
      </c>
      <c r="C14" s="119">
        <f>ROUND(FIRE1115_working!C14,0)</f>
        <v>9</v>
      </c>
      <c r="D14" s="119">
        <f>ROUND(FIRE1115_working!D14,0)</f>
        <v>10</v>
      </c>
      <c r="E14" s="119">
        <f>ROUND(FIRE1115_working!E14,0)</f>
        <v>12</v>
      </c>
      <c r="F14" s="119">
        <f>ROUND(FIRE1115_working!F14,0)</f>
        <v>3</v>
      </c>
      <c r="G14" s="119">
        <f>ROUND(FIRE1115_working!G14,0)</f>
        <v>0</v>
      </c>
      <c r="H14" s="120">
        <f>IF(SUM(B14:F14)=0,"-",ROUND(FIRE1115_working!H14,0))</f>
        <v>43</v>
      </c>
      <c r="I14" s="71" t="s">
        <v>74</v>
      </c>
      <c r="J14" s="69">
        <f>ROUND(FIRE1115_working!J14,0)</f>
        <v>1</v>
      </c>
      <c r="K14" s="69">
        <f>ROUND(FIRE1115_working!K14,0)</f>
        <v>6</v>
      </c>
      <c r="L14" s="69">
        <f>ROUND(FIRE1115_working!L14,0)</f>
        <v>4</v>
      </c>
      <c r="M14" s="69">
        <f>ROUND(FIRE1115_working!M14,0)</f>
        <v>0</v>
      </c>
      <c r="N14" s="69">
        <f>ROUND(FIRE1115_working!N14,0)</f>
        <v>0</v>
      </c>
      <c r="O14" s="69">
        <f>ROUND(FIRE1115_working!O14,0)</f>
        <v>0</v>
      </c>
      <c r="P14" s="70">
        <f>IF(SUM(J14:N14)=0,"-",ROUND(FIRE1115_working!P14,0))</f>
        <v>33</v>
      </c>
      <c r="Q14" s="71" t="s">
        <v>74</v>
      </c>
      <c r="R14" s="66">
        <f>ROUND(FIRE1115_working!R14,0)</f>
        <v>1</v>
      </c>
      <c r="S14" s="66">
        <f>ROUND(FIRE1115_working!S14,0)</f>
        <v>15</v>
      </c>
      <c r="T14" s="66">
        <f>ROUND(FIRE1115_working!T14,0)</f>
        <v>14</v>
      </c>
      <c r="U14" s="66">
        <f>ROUND(FIRE1115_working!U14,0)</f>
        <v>12</v>
      </c>
      <c r="V14" s="66">
        <f>ROUND(FIRE1115_working!V14,0)</f>
        <v>3</v>
      </c>
      <c r="W14" s="66">
        <f>ROUND(FIRE1115_working!W14,0)</f>
        <v>0</v>
      </c>
      <c r="X14" s="67">
        <f>IF(SUM(R14:V14)=0,"-",ROUND(FIRE1115_working!X14,0))</f>
        <v>41</v>
      </c>
      <c r="Y14" s="71" t="s">
        <v>74</v>
      </c>
      <c r="Z14" s="69">
        <f>ROUND(FIRE1115_working!Z14,0)</f>
        <v>0</v>
      </c>
      <c r="AA14" s="69">
        <f>ROUND(FIRE1115_working!AA14,0)</f>
        <v>4</v>
      </c>
      <c r="AB14" s="69">
        <f>ROUND(FIRE1115_working!AB14,0)</f>
        <v>0</v>
      </c>
      <c r="AC14" s="69">
        <f>ROUND(FIRE1115_working!AC14,0)</f>
        <v>0</v>
      </c>
      <c r="AD14" s="69">
        <f>ROUND(FIRE1115_working!AD14,0)</f>
        <v>1</v>
      </c>
      <c r="AE14" s="69">
        <f>ROUND(FIRE1115_working!AE14,0)</f>
        <v>0</v>
      </c>
      <c r="AF14" s="70">
        <f>IF(SUM(Z14:AD14)=0,"-",ROUND(FIRE1115_working!AF14,0))</f>
        <v>36</v>
      </c>
      <c r="AG14" s="71" t="s">
        <v>74</v>
      </c>
      <c r="AH14" s="69">
        <f>ROUND(FIRE1115_working!AH14,0)</f>
        <v>10</v>
      </c>
      <c r="AI14" s="69">
        <f>ROUND(FIRE1115_working!AI14,0)</f>
        <v>3</v>
      </c>
      <c r="AJ14" s="69">
        <f>ROUND(FIRE1115_working!AJ14,0)</f>
        <v>6</v>
      </c>
      <c r="AK14" s="69">
        <f>ROUND(FIRE1115_working!AK14,0)</f>
        <v>4</v>
      </c>
      <c r="AL14" s="69">
        <f>ROUND(FIRE1115_working!AL14,0)</f>
        <v>5</v>
      </c>
      <c r="AM14" s="69">
        <f>ROUND(FIRE1115_working!AM14,0)</f>
        <v>0</v>
      </c>
      <c r="AN14" s="70">
        <f>IF(SUM(AH14:AL14)=0,"-",ROUND(FIRE1115_working!AN14,0))</f>
        <v>37</v>
      </c>
      <c r="AO14" s="71" t="s">
        <v>74</v>
      </c>
      <c r="AP14" s="66">
        <f>ROUND(FIRE1115_working!AP14,0)</f>
        <v>11</v>
      </c>
      <c r="AQ14" s="66">
        <f>ROUND(FIRE1115_working!AQ14,0)</f>
        <v>22</v>
      </c>
      <c r="AR14" s="66">
        <f>ROUND(FIRE1115_working!AR14,0)</f>
        <v>20</v>
      </c>
      <c r="AS14" s="66">
        <f>ROUND(FIRE1115_working!AS14,0)</f>
        <v>16</v>
      </c>
      <c r="AT14" s="66">
        <f>ROUND(FIRE1115_working!AT14,0)</f>
        <v>9</v>
      </c>
      <c r="AU14" s="66">
        <f>ROUND(FIRE1115_working!AU14,0)</f>
        <v>0</v>
      </c>
      <c r="AV14" s="67">
        <f>IF(SUM(AP14:AT14)=0,"-",ROUND(FIRE1115_working!AV14,0))</f>
        <v>39</v>
      </c>
      <c r="AW14" s="49"/>
      <c r="AX14" s="49"/>
      <c r="AY14" s="72"/>
      <c r="AZ14" s="72"/>
    </row>
    <row r="15" spans="1:52" s="43" customFormat="1" ht="15" customHeight="1" x14ac:dyDescent="0.3">
      <c r="A15" s="43" t="s">
        <v>3</v>
      </c>
      <c r="B15" s="119">
        <f>ROUND(FIRE1115_working!B15,0)</f>
        <v>1</v>
      </c>
      <c r="C15" s="119">
        <f>ROUND(FIRE1115_working!C15,0)</f>
        <v>7</v>
      </c>
      <c r="D15" s="119">
        <f>ROUND(FIRE1115_working!D15,0)</f>
        <v>2</v>
      </c>
      <c r="E15" s="119">
        <f>ROUND(FIRE1115_working!E15,0)</f>
        <v>6</v>
      </c>
      <c r="F15" s="119">
        <f>ROUND(FIRE1115_working!F15,0)</f>
        <v>3</v>
      </c>
      <c r="G15" s="119">
        <f>ROUND(FIRE1115_working!G15,0)</f>
        <v>0</v>
      </c>
      <c r="H15" s="120">
        <f>IF(SUM(B15:F15)=0,"-",ROUND(FIRE1115_working!H15,0))</f>
        <v>42</v>
      </c>
      <c r="I15" s="71" t="s">
        <v>74</v>
      </c>
      <c r="J15" s="69">
        <f>ROUND(FIRE1115_working!J15,0)</f>
        <v>3</v>
      </c>
      <c r="K15" s="69">
        <f>ROUND(FIRE1115_working!K15,0)</f>
        <v>8</v>
      </c>
      <c r="L15" s="69">
        <f>ROUND(FIRE1115_working!L15,0)</f>
        <v>5</v>
      </c>
      <c r="M15" s="69">
        <f>ROUND(FIRE1115_working!M15,0)</f>
        <v>1</v>
      </c>
      <c r="N15" s="69">
        <f>ROUND(FIRE1115_working!N15,0)</f>
        <v>3</v>
      </c>
      <c r="O15" s="69">
        <f>ROUND(FIRE1115_working!O15,0)</f>
        <v>0</v>
      </c>
      <c r="P15" s="70">
        <f>IF(SUM(J15:N15)=0,"-",ROUND(FIRE1115_working!P15,0))</f>
        <v>37</v>
      </c>
      <c r="Q15" s="71" t="s">
        <v>74</v>
      </c>
      <c r="R15" s="66">
        <f>ROUND(FIRE1115_working!R15,0)</f>
        <v>4</v>
      </c>
      <c r="S15" s="66">
        <f>ROUND(FIRE1115_working!S15,0)</f>
        <v>15</v>
      </c>
      <c r="T15" s="66">
        <f>ROUND(FIRE1115_working!T15,0)</f>
        <v>7</v>
      </c>
      <c r="U15" s="66">
        <f>ROUND(FIRE1115_working!U15,0)</f>
        <v>7</v>
      </c>
      <c r="V15" s="66">
        <f>ROUND(FIRE1115_working!V15,0)</f>
        <v>6</v>
      </c>
      <c r="W15" s="66">
        <f>ROUND(FIRE1115_working!W15,0)</f>
        <v>0</v>
      </c>
      <c r="X15" s="67">
        <f>IF(SUM(R15:V15)=0,"-",ROUND(FIRE1115_working!X15,0))</f>
        <v>39</v>
      </c>
      <c r="Y15" s="71" t="s">
        <v>74</v>
      </c>
      <c r="Z15" s="69">
        <f>ROUND(FIRE1115_working!Z15,0)</f>
        <v>0</v>
      </c>
      <c r="AA15" s="69">
        <f>ROUND(FIRE1115_working!AA15,0)</f>
        <v>0</v>
      </c>
      <c r="AB15" s="69">
        <f>ROUND(FIRE1115_working!AB15,0)</f>
        <v>0</v>
      </c>
      <c r="AC15" s="69">
        <f>ROUND(FIRE1115_working!AC15,0)</f>
        <v>0</v>
      </c>
      <c r="AD15" s="69">
        <f>ROUND(FIRE1115_working!AD15,0)</f>
        <v>0</v>
      </c>
      <c r="AE15" s="69">
        <f>ROUND(FIRE1115_working!AE15,0)</f>
        <v>0</v>
      </c>
      <c r="AF15" s="70" t="str">
        <f>IF(SUM(Z15:AD15)=0,"-",ROUND(FIRE1115_working!AF15,0))</f>
        <v>-</v>
      </c>
      <c r="AG15" s="71" t="s">
        <v>74</v>
      </c>
      <c r="AH15" s="69">
        <f>ROUND(FIRE1115_working!AH15,0)</f>
        <v>4</v>
      </c>
      <c r="AI15" s="69">
        <f>ROUND(FIRE1115_working!AI15,0)</f>
        <v>6</v>
      </c>
      <c r="AJ15" s="69">
        <f>ROUND(FIRE1115_working!AJ15,0)</f>
        <v>3</v>
      </c>
      <c r="AK15" s="69">
        <f>ROUND(FIRE1115_working!AK15,0)</f>
        <v>1</v>
      </c>
      <c r="AL15" s="69">
        <f>ROUND(FIRE1115_working!AL15,0)</f>
        <v>5</v>
      </c>
      <c r="AM15" s="69">
        <f>ROUND(FIRE1115_working!AM15,0)</f>
        <v>0</v>
      </c>
      <c r="AN15" s="70">
        <f>IF(SUM(AH15:AL15)=0,"-",ROUND(FIRE1115_working!AN15,0))</f>
        <v>39</v>
      </c>
      <c r="AO15" s="71" t="s">
        <v>74</v>
      </c>
      <c r="AP15" s="66">
        <f>ROUND(FIRE1115_working!AP15,0)</f>
        <v>8</v>
      </c>
      <c r="AQ15" s="66">
        <f>ROUND(FIRE1115_working!AQ15,0)</f>
        <v>21</v>
      </c>
      <c r="AR15" s="66">
        <f>ROUND(FIRE1115_working!AR15,0)</f>
        <v>10</v>
      </c>
      <c r="AS15" s="66">
        <f>ROUND(FIRE1115_working!AS15,0)</f>
        <v>8</v>
      </c>
      <c r="AT15" s="66">
        <f>ROUND(FIRE1115_working!AT15,0)</f>
        <v>11</v>
      </c>
      <c r="AU15" s="66">
        <f>ROUND(FIRE1115_working!AU15,0)</f>
        <v>0</v>
      </c>
      <c r="AV15" s="67">
        <f>IF(SUM(AP15:AT15)=0,"-",ROUND(FIRE1115_working!AV15,0))</f>
        <v>39</v>
      </c>
      <c r="AW15" s="49"/>
      <c r="AX15" s="49"/>
      <c r="AY15" s="72"/>
      <c r="AZ15" s="72"/>
    </row>
    <row r="16" spans="1:52" s="43" customFormat="1" ht="15" customHeight="1" x14ac:dyDescent="0.3">
      <c r="A16" s="43" t="s">
        <v>4</v>
      </c>
      <c r="B16" s="119">
        <f>ROUND(FIRE1115_working!B16,0)</f>
        <v>0</v>
      </c>
      <c r="C16" s="119">
        <f>ROUND(FIRE1115_working!C16,0)</f>
        <v>1</v>
      </c>
      <c r="D16" s="119">
        <f>ROUND(FIRE1115_working!D16,0)</f>
        <v>3</v>
      </c>
      <c r="E16" s="119">
        <f>ROUND(FIRE1115_working!E16,0)</f>
        <v>4</v>
      </c>
      <c r="F16" s="119">
        <f>ROUND(FIRE1115_working!F16,0)</f>
        <v>3</v>
      </c>
      <c r="G16" s="119">
        <f>ROUND(FIRE1115_working!G16,0)</f>
        <v>0</v>
      </c>
      <c r="H16" s="120">
        <f>IF(SUM(B16:F16)=0,"-",ROUND(FIRE1115_working!H16,0))</f>
        <v>49</v>
      </c>
      <c r="I16" s="71" t="s">
        <v>74</v>
      </c>
      <c r="J16" s="69">
        <f>ROUND(FIRE1115_working!J16,0)</f>
        <v>4</v>
      </c>
      <c r="K16" s="69">
        <f>ROUND(FIRE1115_working!K16,0)</f>
        <v>13</v>
      </c>
      <c r="L16" s="69">
        <f>ROUND(FIRE1115_working!L16,0)</f>
        <v>6</v>
      </c>
      <c r="M16" s="69">
        <f>ROUND(FIRE1115_working!M16,0)</f>
        <v>7</v>
      </c>
      <c r="N16" s="69">
        <f>ROUND(FIRE1115_working!N16,0)</f>
        <v>8</v>
      </c>
      <c r="O16" s="69">
        <f>ROUND(FIRE1115_working!O16,0)</f>
        <v>0</v>
      </c>
      <c r="P16" s="70">
        <f>IF(SUM(J16:N16)=0,"-",ROUND(FIRE1115_working!P16,0))</f>
        <v>41</v>
      </c>
      <c r="Q16" s="71" t="s">
        <v>74</v>
      </c>
      <c r="R16" s="66">
        <f>ROUND(FIRE1115_working!R16,0)</f>
        <v>4</v>
      </c>
      <c r="S16" s="66">
        <f>ROUND(FIRE1115_working!S16,0)</f>
        <v>14</v>
      </c>
      <c r="T16" s="66">
        <f>ROUND(FIRE1115_working!T16,0)</f>
        <v>9</v>
      </c>
      <c r="U16" s="66">
        <f>ROUND(FIRE1115_working!U16,0)</f>
        <v>11</v>
      </c>
      <c r="V16" s="66">
        <f>ROUND(FIRE1115_working!V16,0)</f>
        <v>11</v>
      </c>
      <c r="W16" s="66">
        <f>ROUND(FIRE1115_working!W16,0)</f>
        <v>0</v>
      </c>
      <c r="X16" s="67">
        <f>IF(SUM(R16:V16)=0,"-",ROUND(FIRE1115_working!X16,0))</f>
        <v>43</v>
      </c>
      <c r="Y16" s="71" t="s">
        <v>74</v>
      </c>
      <c r="Z16" s="69">
        <f>ROUND(FIRE1115_working!Z16,0)</f>
        <v>0</v>
      </c>
      <c r="AA16" s="69">
        <f>ROUND(FIRE1115_working!AA16,0)</f>
        <v>2</v>
      </c>
      <c r="AB16" s="69">
        <f>ROUND(FIRE1115_working!AB16,0)</f>
        <v>1</v>
      </c>
      <c r="AC16" s="69">
        <f>ROUND(FIRE1115_working!AC16,0)</f>
        <v>2</v>
      </c>
      <c r="AD16" s="69">
        <f>ROUND(FIRE1115_working!AD16,0)</f>
        <v>2</v>
      </c>
      <c r="AE16" s="69">
        <f>ROUND(FIRE1115_working!AE16,0)</f>
        <v>0</v>
      </c>
      <c r="AF16" s="70">
        <f>IF(SUM(Z16:AD16)=0,"-",ROUND(FIRE1115_working!AF16,0))</f>
        <v>46</v>
      </c>
      <c r="AG16" s="71" t="s">
        <v>74</v>
      </c>
      <c r="AH16" s="69">
        <f>ROUND(FIRE1115_working!AH16,0)</f>
        <v>2</v>
      </c>
      <c r="AI16" s="69">
        <f>ROUND(FIRE1115_working!AI16,0)</f>
        <v>4</v>
      </c>
      <c r="AJ16" s="69">
        <f>ROUND(FIRE1115_working!AJ16,0)</f>
        <v>3</v>
      </c>
      <c r="AK16" s="69">
        <f>ROUND(FIRE1115_working!AK16,0)</f>
        <v>4</v>
      </c>
      <c r="AL16" s="69">
        <f>ROUND(FIRE1115_working!AL16,0)</f>
        <v>6</v>
      </c>
      <c r="AM16" s="69">
        <f>ROUND(FIRE1115_working!AM16,0)</f>
        <v>0</v>
      </c>
      <c r="AN16" s="70">
        <f>IF(SUM(AH16:AL16)=0,"-",ROUND(FIRE1115_working!AN16,0))</f>
        <v>45</v>
      </c>
      <c r="AO16" s="71" t="s">
        <v>74</v>
      </c>
      <c r="AP16" s="66">
        <f>ROUND(FIRE1115_working!AP16,0)</f>
        <v>6</v>
      </c>
      <c r="AQ16" s="66">
        <f>ROUND(FIRE1115_working!AQ16,0)</f>
        <v>20</v>
      </c>
      <c r="AR16" s="66">
        <f>ROUND(FIRE1115_working!AR16,0)</f>
        <v>13</v>
      </c>
      <c r="AS16" s="66">
        <f>ROUND(FIRE1115_working!AS16,0)</f>
        <v>17</v>
      </c>
      <c r="AT16" s="66">
        <f>ROUND(FIRE1115_working!AT16,0)</f>
        <v>19</v>
      </c>
      <c r="AU16" s="66">
        <f>ROUND(FIRE1115_working!AU16,0)</f>
        <v>0</v>
      </c>
      <c r="AV16" s="67">
        <f>IF(SUM(AP16:AT16)=0,"-",ROUND(FIRE1115_working!AV16,0))</f>
        <v>43</v>
      </c>
      <c r="AW16" s="49"/>
      <c r="AX16" s="49"/>
      <c r="AY16" s="72"/>
      <c r="AZ16" s="72"/>
    </row>
    <row r="17" spans="1:52" s="43" customFormat="1" ht="15" customHeight="1" x14ac:dyDescent="0.3">
      <c r="A17" s="43" t="s">
        <v>5</v>
      </c>
      <c r="B17" s="119">
        <f>ROUND(FIRE1115_working!B17,0)</f>
        <v>0</v>
      </c>
      <c r="C17" s="119">
        <f>ROUND(FIRE1115_working!C17,0)</f>
        <v>2</v>
      </c>
      <c r="D17" s="119">
        <f>ROUND(FIRE1115_working!D17,0)</f>
        <v>2</v>
      </c>
      <c r="E17" s="119">
        <f>ROUND(FIRE1115_working!E17,0)</f>
        <v>17</v>
      </c>
      <c r="F17" s="119">
        <f>ROUND(FIRE1115_working!F17,0)</f>
        <v>4</v>
      </c>
      <c r="G17" s="119">
        <f>ROUND(FIRE1115_working!G17,0)</f>
        <v>0</v>
      </c>
      <c r="H17" s="120">
        <f>IF(SUM(B17:F17)=0,"-",ROUND(FIRE1115_working!H17,0))</f>
        <v>50</v>
      </c>
      <c r="I17" s="71" t="s">
        <v>74</v>
      </c>
      <c r="J17" s="69">
        <f>ROUND(FIRE1115_working!J17,0)</f>
        <v>1</v>
      </c>
      <c r="K17" s="69">
        <f>ROUND(FIRE1115_working!K17,0)</f>
        <v>19</v>
      </c>
      <c r="L17" s="69">
        <f>ROUND(FIRE1115_working!L17,0)</f>
        <v>11</v>
      </c>
      <c r="M17" s="69">
        <f>ROUND(FIRE1115_working!M17,0)</f>
        <v>2</v>
      </c>
      <c r="N17" s="69">
        <f>ROUND(FIRE1115_working!N17,0)</f>
        <v>4</v>
      </c>
      <c r="O17" s="69">
        <f>ROUND(FIRE1115_working!O17,0)</f>
        <v>0</v>
      </c>
      <c r="P17" s="70">
        <f>IF(SUM(J17:N17)=0,"-",ROUND(FIRE1115_working!P17,0))</f>
        <v>37</v>
      </c>
      <c r="Q17" s="71" t="s">
        <v>74</v>
      </c>
      <c r="R17" s="66">
        <f>ROUND(FIRE1115_working!R17,0)</f>
        <v>1</v>
      </c>
      <c r="S17" s="66">
        <f>ROUND(FIRE1115_working!S17,0)</f>
        <v>21</v>
      </c>
      <c r="T17" s="66">
        <f>ROUND(FIRE1115_working!T17,0)</f>
        <v>13</v>
      </c>
      <c r="U17" s="66">
        <f>ROUND(FIRE1115_working!U17,0)</f>
        <v>19</v>
      </c>
      <c r="V17" s="66">
        <f>ROUND(FIRE1115_working!V17,0)</f>
        <v>8</v>
      </c>
      <c r="W17" s="66">
        <f>ROUND(FIRE1115_working!W17,0)</f>
        <v>0</v>
      </c>
      <c r="X17" s="67">
        <f>IF(SUM(R17:V17)=0,"-",ROUND(FIRE1115_working!X17,0))</f>
        <v>42</v>
      </c>
      <c r="Y17" s="71" t="s">
        <v>74</v>
      </c>
      <c r="Z17" s="69">
        <f>ROUND(FIRE1115_working!Z17,0)</f>
        <v>0</v>
      </c>
      <c r="AA17" s="69">
        <f>ROUND(FIRE1115_working!AA17,0)</f>
        <v>0</v>
      </c>
      <c r="AB17" s="69">
        <f>ROUND(FIRE1115_working!AB17,0)</f>
        <v>0</v>
      </c>
      <c r="AC17" s="69">
        <f>ROUND(FIRE1115_working!AC17,0)</f>
        <v>0</v>
      </c>
      <c r="AD17" s="69">
        <f>ROUND(FIRE1115_working!AD17,0)</f>
        <v>0</v>
      </c>
      <c r="AE17" s="69">
        <f>ROUND(FIRE1115_working!AE17,0)</f>
        <v>0</v>
      </c>
      <c r="AF17" s="70" t="str">
        <f>IF(SUM(Z17:AD17)=0,"-",ROUND(FIRE1115_working!AF17,0))</f>
        <v>-</v>
      </c>
      <c r="AG17" s="71" t="s">
        <v>74</v>
      </c>
      <c r="AH17" s="69">
        <f>ROUND(FIRE1115_working!AH17,0)</f>
        <v>0</v>
      </c>
      <c r="AI17" s="69">
        <f>ROUND(FIRE1115_working!AI17,0)</f>
        <v>11</v>
      </c>
      <c r="AJ17" s="69">
        <f>ROUND(FIRE1115_working!AJ17,0)</f>
        <v>3</v>
      </c>
      <c r="AK17" s="69">
        <f>ROUND(FIRE1115_working!AK17,0)</f>
        <v>2</v>
      </c>
      <c r="AL17" s="69">
        <f>ROUND(FIRE1115_working!AL17,0)</f>
        <v>5</v>
      </c>
      <c r="AM17" s="69">
        <f>ROUND(FIRE1115_working!AM17,0)</f>
        <v>0</v>
      </c>
      <c r="AN17" s="70">
        <f>IF(SUM(AH17:AL17)=0,"-",ROUND(FIRE1115_working!AN17,0))</f>
        <v>41</v>
      </c>
      <c r="AO17" s="71" t="s">
        <v>74</v>
      </c>
      <c r="AP17" s="66">
        <f>ROUND(FIRE1115_working!AP17,0)</f>
        <v>1</v>
      </c>
      <c r="AQ17" s="66">
        <f>ROUND(FIRE1115_working!AQ17,0)</f>
        <v>32</v>
      </c>
      <c r="AR17" s="66">
        <f>ROUND(FIRE1115_working!AR17,0)</f>
        <v>16</v>
      </c>
      <c r="AS17" s="66">
        <f>ROUND(FIRE1115_working!AS17,0)</f>
        <v>21</v>
      </c>
      <c r="AT17" s="66">
        <f>ROUND(FIRE1115_working!AT17,0)</f>
        <v>13</v>
      </c>
      <c r="AU17" s="66">
        <f>ROUND(FIRE1115_working!AU17,0)</f>
        <v>0</v>
      </c>
      <c r="AV17" s="67">
        <f>IF(SUM(AP17:AT17)=0,"-",ROUND(FIRE1115_working!AV17,0))</f>
        <v>42</v>
      </c>
      <c r="AW17" s="49"/>
      <c r="AX17" s="49"/>
      <c r="AY17" s="72"/>
      <c r="AZ17" s="72"/>
    </row>
    <row r="18" spans="1:52" s="43" customFormat="1" ht="15" customHeight="1" x14ac:dyDescent="0.3">
      <c r="A18" s="43" t="s">
        <v>6</v>
      </c>
      <c r="B18" s="119">
        <f>ROUND(FIRE1115_working!B18,0)</f>
        <v>0</v>
      </c>
      <c r="C18" s="119">
        <f>ROUND(FIRE1115_working!C18,0)</f>
        <v>2</v>
      </c>
      <c r="D18" s="119">
        <f>ROUND(FIRE1115_working!D18,0)</f>
        <v>5</v>
      </c>
      <c r="E18" s="119">
        <f>ROUND(FIRE1115_working!E18,0)</f>
        <v>7</v>
      </c>
      <c r="F18" s="119">
        <f>ROUND(FIRE1115_working!F18,0)</f>
        <v>1</v>
      </c>
      <c r="G18" s="119">
        <f>ROUND(FIRE1115_working!G18,0)</f>
        <v>0</v>
      </c>
      <c r="H18" s="120">
        <f>IF(SUM(B18:F18)=0,"-",ROUND(FIRE1115_working!H18,0))</f>
        <v>45</v>
      </c>
      <c r="I18" s="71" t="s">
        <v>74</v>
      </c>
      <c r="J18" s="69">
        <f>ROUND(FIRE1115_working!J18,0)</f>
        <v>0</v>
      </c>
      <c r="K18" s="69">
        <f>ROUND(FIRE1115_working!K18,0)</f>
        <v>5</v>
      </c>
      <c r="L18" s="69">
        <f>ROUND(FIRE1115_working!L18,0)</f>
        <v>3</v>
      </c>
      <c r="M18" s="69">
        <f>ROUND(FIRE1115_working!M18,0)</f>
        <v>4</v>
      </c>
      <c r="N18" s="69">
        <f>ROUND(FIRE1115_working!N18,0)</f>
        <v>1</v>
      </c>
      <c r="O18" s="69">
        <f>ROUND(FIRE1115_working!O18,0)</f>
        <v>0</v>
      </c>
      <c r="P18" s="70">
        <f>IF(SUM(J18:N18)=0,"-",ROUND(FIRE1115_working!P18,0))</f>
        <v>41</v>
      </c>
      <c r="Q18" s="71" t="s">
        <v>74</v>
      </c>
      <c r="R18" s="66">
        <f>ROUND(FIRE1115_working!R18,0)</f>
        <v>0</v>
      </c>
      <c r="S18" s="66">
        <f>ROUND(FIRE1115_working!S18,0)</f>
        <v>7</v>
      </c>
      <c r="T18" s="66">
        <f>ROUND(FIRE1115_working!T18,0)</f>
        <v>8</v>
      </c>
      <c r="U18" s="66">
        <f>ROUND(FIRE1115_working!U18,0)</f>
        <v>11</v>
      </c>
      <c r="V18" s="66">
        <f>ROUND(FIRE1115_working!V18,0)</f>
        <v>2</v>
      </c>
      <c r="W18" s="66">
        <f>ROUND(FIRE1115_working!W18,0)</f>
        <v>0</v>
      </c>
      <c r="X18" s="67">
        <f>IF(SUM(R18:V18)=0,"-",ROUND(FIRE1115_working!X18,0))</f>
        <v>43</v>
      </c>
      <c r="Y18" s="71" t="s">
        <v>74</v>
      </c>
      <c r="Z18" s="69">
        <f>ROUND(FIRE1115_working!Z18,0)</f>
        <v>0</v>
      </c>
      <c r="AA18" s="69">
        <f>ROUND(FIRE1115_working!AA18,0)</f>
        <v>0</v>
      </c>
      <c r="AB18" s="69">
        <f>ROUND(FIRE1115_working!AB18,0)</f>
        <v>1</v>
      </c>
      <c r="AC18" s="69">
        <f>ROUND(FIRE1115_working!AC18,0)</f>
        <v>0</v>
      </c>
      <c r="AD18" s="69">
        <f>ROUND(FIRE1115_working!AD18,0)</f>
        <v>5</v>
      </c>
      <c r="AE18" s="69">
        <f>ROUND(FIRE1115_working!AE18,0)</f>
        <v>0</v>
      </c>
      <c r="AF18" s="70">
        <f>IF(SUM(Z18:AD18)=0,"-",ROUND(FIRE1115_working!AF18,0))</f>
        <v>57</v>
      </c>
      <c r="AG18" s="71" t="s">
        <v>74</v>
      </c>
      <c r="AH18" s="69">
        <f>ROUND(FIRE1115_working!AH18,0)</f>
        <v>0</v>
      </c>
      <c r="AI18" s="69">
        <f>ROUND(FIRE1115_working!AI18,0)</f>
        <v>3</v>
      </c>
      <c r="AJ18" s="69">
        <f>ROUND(FIRE1115_working!AJ18,0)</f>
        <v>3</v>
      </c>
      <c r="AK18" s="69">
        <f>ROUND(FIRE1115_working!AK18,0)</f>
        <v>4</v>
      </c>
      <c r="AL18" s="69">
        <f>ROUND(FIRE1115_working!AL18,0)</f>
        <v>5</v>
      </c>
      <c r="AM18" s="69">
        <f>ROUND(FIRE1115_working!AM18,0)</f>
        <v>0</v>
      </c>
      <c r="AN18" s="70">
        <f>IF(SUM(AH18:AL18)=0,"-",ROUND(FIRE1115_working!AN18,0))</f>
        <v>48</v>
      </c>
      <c r="AO18" s="71" t="s">
        <v>74</v>
      </c>
      <c r="AP18" s="66">
        <f>ROUND(FIRE1115_working!AP18,0)</f>
        <v>0</v>
      </c>
      <c r="AQ18" s="66">
        <f>ROUND(FIRE1115_working!AQ18,0)</f>
        <v>10</v>
      </c>
      <c r="AR18" s="66">
        <f>ROUND(FIRE1115_working!AR18,0)</f>
        <v>12</v>
      </c>
      <c r="AS18" s="66">
        <f>ROUND(FIRE1115_working!AS18,0)</f>
        <v>15</v>
      </c>
      <c r="AT18" s="66">
        <f>ROUND(FIRE1115_working!AT18,0)</f>
        <v>12</v>
      </c>
      <c r="AU18" s="66">
        <f>ROUND(FIRE1115_working!AU18,0)</f>
        <v>0</v>
      </c>
      <c r="AV18" s="67">
        <f>IF(SUM(AP18:AT18)=0,"-",ROUND(FIRE1115_working!AV18,0))</f>
        <v>46</v>
      </c>
      <c r="AW18" s="49"/>
      <c r="AX18" s="49"/>
      <c r="AY18" s="72"/>
      <c r="AZ18" s="72"/>
    </row>
    <row r="19" spans="1:52" s="43" customFormat="1" ht="15" customHeight="1" x14ac:dyDescent="0.3">
      <c r="A19" s="43" t="s">
        <v>7</v>
      </c>
      <c r="B19" s="119">
        <f>ROUND(FIRE1115_working!B19,0)</f>
        <v>0</v>
      </c>
      <c r="C19" s="119">
        <f>ROUND(FIRE1115_working!C19,0)</f>
        <v>1</v>
      </c>
      <c r="D19" s="119">
        <f>ROUND(FIRE1115_working!D19,0)</f>
        <v>0</v>
      </c>
      <c r="E19" s="119">
        <f>ROUND(FIRE1115_working!E19,0)</f>
        <v>11</v>
      </c>
      <c r="F19" s="119">
        <f>ROUND(FIRE1115_working!F19,0)</f>
        <v>0</v>
      </c>
      <c r="G19" s="119">
        <f>ROUND(FIRE1115_working!G19,0)</f>
        <v>0</v>
      </c>
      <c r="H19" s="120">
        <f>IF(SUM(B19:F19)=0,"-",ROUND(FIRE1115_working!H19,0))</f>
        <v>49</v>
      </c>
      <c r="I19" s="71" t="s">
        <v>74</v>
      </c>
      <c r="J19" s="69">
        <f>ROUND(FIRE1115_working!J19,0)</f>
        <v>1</v>
      </c>
      <c r="K19" s="69">
        <f>ROUND(FIRE1115_working!K19,0)</f>
        <v>12</v>
      </c>
      <c r="L19" s="69">
        <f>ROUND(FIRE1115_working!L19,0)</f>
        <v>7</v>
      </c>
      <c r="M19" s="69">
        <f>ROUND(FIRE1115_working!M19,0)</f>
        <v>9</v>
      </c>
      <c r="N19" s="69">
        <f>ROUND(FIRE1115_working!N19,0)</f>
        <v>13</v>
      </c>
      <c r="O19" s="69">
        <f>ROUND(FIRE1115_working!O19,0)</f>
        <v>0</v>
      </c>
      <c r="P19" s="70">
        <f>IF(SUM(J19:N19)=0,"-",ROUND(FIRE1115_working!P19,0))</f>
        <v>45</v>
      </c>
      <c r="Q19" s="71" t="s">
        <v>74</v>
      </c>
      <c r="R19" s="66">
        <f>ROUND(FIRE1115_working!R19,0)</f>
        <v>1</v>
      </c>
      <c r="S19" s="66">
        <f>ROUND(FIRE1115_working!S19,0)</f>
        <v>13</v>
      </c>
      <c r="T19" s="66">
        <f>ROUND(FIRE1115_working!T19,0)</f>
        <v>7</v>
      </c>
      <c r="U19" s="66">
        <f>ROUND(FIRE1115_working!U19,0)</f>
        <v>20</v>
      </c>
      <c r="V19" s="66">
        <f>ROUND(FIRE1115_working!V19,0)</f>
        <v>13</v>
      </c>
      <c r="W19" s="66">
        <f>ROUND(FIRE1115_working!W19,0)</f>
        <v>0</v>
      </c>
      <c r="X19" s="67">
        <f>IF(SUM(R19:V19)=0,"-",ROUND(FIRE1115_working!X19,0))</f>
        <v>46</v>
      </c>
      <c r="Y19" s="71" t="s">
        <v>74</v>
      </c>
      <c r="Z19" s="69">
        <f>ROUND(FIRE1115_working!Z19,0)</f>
        <v>0</v>
      </c>
      <c r="AA19" s="69">
        <f>ROUND(FIRE1115_working!AA19,0)</f>
        <v>0</v>
      </c>
      <c r="AB19" s="69">
        <f>ROUND(FIRE1115_working!AB19,0)</f>
        <v>0</v>
      </c>
      <c r="AC19" s="69">
        <f>ROUND(FIRE1115_working!AC19,0)</f>
        <v>0</v>
      </c>
      <c r="AD19" s="69">
        <f>ROUND(FIRE1115_working!AD19,0)</f>
        <v>0</v>
      </c>
      <c r="AE19" s="69">
        <f>ROUND(FIRE1115_working!AE19,0)</f>
        <v>0</v>
      </c>
      <c r="AF19" s="70" t="str">
        <f>IF(SUM(Z19:AD19)=0,"-",ROUND(FIRE1115_working!AF19,0))</f>
        <v>-</v>
      </c>
      <c r="AG19" s="71" t="s">
        <v>74</v>
      </c>
      <c r="AH19" s="69">
        <f>ROUND(FIRE1115_working!AH19,0)</f>
        <v>0</v>
      </c>
      <c r="AI19" s="69">
        <f>ROUND(FIRE1115_working!AI19,0)</f>
        <v>2</v>
      </c>
      <c r="AJ19" s="69">
        <f>ROUND(FIRE1115_working!AJ19,0)</f>
        <v>1</v>
      </c>
      <c r="AK19" s="69">
        <f>ROUND(FIRE1115_working!AK19,0)</f>
        <v>0</v>
      </c>
      <c r="AL19" s="69">
        <f>ROUND(FIRE1115_working!AL19,0)</f>
        <v>1</v>
      </c>
      <c r="AM19" s="69">
        <f>ROUND(FIRE1115_working!AM19,0)</f>
        <v>0</v>
      </c>
      <c r="AN19" s="70">
        <f>IF(SUM(AH19:AL19)=0,"-",ROUND(FIRE1115_working!AN19,0))</f>
        <v>40</v>
      </c>
      <c r="AO19" s="71" t="s">
        <v>74</v>
      </c>
      <c r="AP19" s="66">
        <f>ROUND(FIRE1115_working!AP19,0)</f>
        <v>1</v>
      </c>
      <c r="AQ19" s="66">
        <f>ROUND(FIRE1115_working!AQ19,0)</f>
        <v>15</v>
      </c>
      <c r="AR19" s="66">
        <f>ROUND(FIRE1115_working!AR19,0)</f>
        <v>8</v>
      </c>
      <c r="AS19" s="66">
        <f>ROUND(FIRE1115_working!AS19,0)</f>
        <v>20</v>
      </c>
      <c r="AT19" s="66">
        <f>ROUND(FIRE1115_working!AT19,0)</f>
        <v>14</v>
      </c>
      <c r="AU19" s="66">
        <f>ROUND(FIRE1115_working!AU19,0)</f>
        <v>0</v>
      </c>
      <c r="AV19" s="67">
        <f>IF(SUM(AP19:AT19)=0,"-",ROUND(FIRE1115_working!AV19,0))</f>
        <v>46</v>
      </c>
      <c r="AW19" s="49"/>
      <c r="AX19" s="49"/>
      <c r="AY19" s="72"/>
      <c r="AZ19" s="72"/>
    </row>
    <row r="20" spans="1:52" s="43" customFormat="1" ht="15" customHeight="1" x14ac:dyDescent="0.3">
      <c r="A20" s="43" t="s">
        <v>8</v>
      </c>
      <c r="B20" s="119">
        <f>ROUND(FIRE1115_working!B20,0)</f>
        <v>1</v>
      </c>
      <c r="C20" s="119">
        <f>ROUND(FIRE1115_working!C20,0)</f>
        <v>1</v>
      </c>
      <c r="D20" s="119">
        <f>ROUND(FIRE1115_working!D20,0)</f>
        <v>3</v>
      </c>
      <c r="E20" s="119">
        <f>ROUND(FIRE1115_working!E20,0)</f>
        <v>10</v>
      </c>
      <c r="F20" s="119">
        <f>ROUND(FIRE1115_working!F20,0)</f>
        <v>0</v>
      </c>
      <c r="G20" s="119">
        <f>ROUND(FIRE1115_working!G20,0)</f>
        <v>0</v>
      </c>
      <c r="H20" s="120">
        <f>IF(SUM(B20:F20)=0,"-",ROUND(FIRE1115_working!H20,0))</f>
        <v>45</v>
      </c>
      <c r="I20" s="71" t="s">
        <v>74</v>
      </c>
      <c r="J20" s="69">
        <f>ROUND(FIRE1115_working!J20,0)</f>
        <v>0</v>
      </c>
      <c r="K20" s="69">
        <f>ROUND(FIRE1115_working!K20,0)</f>
        <v>9</v>
      </c>
      <c r="L20" s="69">
        <f>ROUND(FIRE1115_working!L20,0)</f>
        <v>10</v>
      </c>
      <c r="M20" s="69">
        <f>ROUND(FIRE1115_working!M20,0)</f>
        <v>9</v>
      </c>
      <c r="N20" s="69">
        <f>ROUND(FIRE1115_working!N20,0)</f>
        <v>8</v>
      </c>
      <c r="O20" s="69">
        <f>ROUND(FIRE1115_working!O20,0)</f>
        <v>0</v>
      </c>
      <c r="P20" s="70">
        <f>IF(SUM(J20:N20)=0,"-",ROUND(FIRE1115_working!P20,0))</f>
        <v>45</v>
      </c>
      <c r="Q20" s="71" t="s">
        <v>74</v>
      </c>
      <c r="R20" s="66">
        <f>ROUND(FIRE1115_working!R20,0)</f>
        <v>1</v>
      </c>
      <c r="S20" s="66">
        <f>ROUND(FIRE1115_working!S20,0)</f>
        <v>10</v>
      </c>
      <c r="T20" s="66">
        <f>ROUND(FIRE1115_working!T20,0)</f>
        <v>13</v>
      </c>
      <c r="U20" s="66">
        <f>ROUND(FIRE1115_working!U20,0)</f>
        <v>19</v>
      </c>
      <c r="V20" s="66">
        <f>ROUND(FIRE1115_working!V20,0)</f>
        <v>8</v>
      </c>
      <c r="W20" s="66">
        <f>ROUND(FIRE1115_working!W20,0)</f>
        <v>0</v>
      </c>
      <c r="X20" s="67">
        <f>IF(SUM(R20:V20)=0,"-",ROUND(FIRE1115_working!X20,0))</f>
        <v>45</v>
      </c>
      <c r="Y20" s="71" t="s">
        <v>74</v>
      </c>
      <c r="Z20" s="69">
        <f>ROUND(FIRE1115_working!Z20,0)</f>
        <v>0</v>
      </c>
      <c r="AA20" s="69">
        <f>ROUND(FIRE1115_working!AA20,0)</f>
        <v>0</v>
      </c>
      <c r="AB20" s="69">
        <f>ROUND(FIRE1115_working!AB20,0)</f>
        <v>0</v>
      </c>
      <c r="AC20" s="69">
        <f>ROUND(FIRE1115_working!AC20,0)</f>
        <v>0</v>
      </c>
      <c r="AD20" s="69">
        <f>ROUND(FIRE1115_working!AD20,0)</f>
        <v>0</v>
      </c>
      <c r="AE20" s="69">
        <f>ROUND(FIRE1115_working!AE20,0)</f>
        <v>0</v>
      </c>
      <c r="AF20" s="70" t="str">
        <f>IF(SUM(Z20:AD20)=0,"-",ROUND(FIRE1115_working!AF20,0))</f>
        <v>-</v>
      </c>
      <c r="AG20" s="71" t="s">
        <v>74</v>
      </c>
      <c r="AH20" s="69">
        <f>ROUND(FIRE1115_working!AH20,0)</f>
        <v>0</v>
      </c>
      <c r="AI20" s="69">
        <f>ROUND(FIRE1115_working!AI20,0)</f>
        <v>0</v>
      </c>
      <c r="AJ20" s="69">
        <f>ROUND(FIRE1115_working!AJ20,0)</f>
        <v>3</v>
      </c>
      <c r="AK20" s="69">
        <f>ROUND(FIRE1115_working!AK20,0)</f>
        <v>2</v>
      </c>
      <c r="AL20" s="69">
        <f>ROUND(FIRE1115_working!AL20,0)</f>
        <v>3</v>
      </c>
      <c r="AM20" s="69">
        <f>ROUND(FIRE1115_working!AM20,0)</f>
        <v>0</v>
      </c>
      <c r="AN20" s="70">
        <f>IF(SUM(AH20:AL20)=0,"-",ROUND(FIRE1115_working!AN20,0))</f>
        <v>51</v>
      </c>
      <c r="AO20" s="71" t="s">
        <v>74</v>
      </c>
      <c r="AP20" s="66">
        <f>ROUND(FIRE1115_working!AP20,0)</f>
        <v>1</v>
      </c>
      <c r="AQ20" s="66">
        <f>ROUND(FIRE1115_working!AQ20,0)</f>
        <v>10</v>
      </c>
      <c r="AR20" s="66">
        <f>ROUND(FIRE1115_working!AR20,0)</f>
        <v>16</v>
      </c>
      <c r="AS20" s="66">
        <f>ROUND(FIRE1115_working!AS20,0)</f>
        <v>21</v>
      </c>
      <c r="AT20" s="66">
        <f>ROUND(FIRE1115_working!AT20,0)</f>
        <v>11</v>
      </c>
      <c r="AU20" s="66">
        <f>ROUND(FIRE1115_working!AU20,0)</f>
        <v>0</v>
      </c>
      <c r="AV20" s="67">
        <f>IF(SUM(AP20:AT20)=0,"-",ROUND(FIRE1115_working!AV20,0))</f>
        <v>46</v>
      </c>
      <c r="AW20" s="49"/>
      <c r="AX20" s="49"/>
      <c r="AY20" s="72"/>
      <c r="AZ20" s="72"/>
    </row>
    <row r="21" spans="1:52" s="43" customFormat="1" ht="15" customHeight="1" x14ac:dyDescent="0.3">
      <c r="A21" s="73" t="s">
        <v>9</v>
      </c>
      <c r="B21" s="119">
        <f>ROUND(FIRE1115_working!B21,0)</f>
        <v>2</v>
      </c>
      <c r="C21" s="119">
        <f>ROUND(FIRE1115_working!C21,0)</f>
        <v>2</v>
      </c>
      <c r="D21" s="119">
        <f>ROUND(FIRE1115_working!D21,0)</f>
        <v>4</v>
      </c>
      <c r="E21" s="119">
        <f>ROUND(FIRE1115_working!E21,0)</f>
        <v>12</v>
      </c>
      <c r="F21" s="119">
        <f>ROUND(FIRE1115_working!F21,0)</f>
        <v>2</v>
      </c>
      <c r="G21" s="119">
        <f>ROUND(FIRE1115_working!G21,0)</f>
        <v>0</v>
      </c>
      <c r="H21" s="120">
        <f>IF(SUM(B21:F21)=0,"-",ROUND(FIRE1115_working!H21,0))</f>
        <v>45</v>
      </c>
      <c r="I21" s="71" t="s">
        <v>74</v>
      </c>
      <c r="J21" s="69">
        <f>ROUND(FIRE1115_working!J21,0)</f>
        <v>3</v>
      </c>
      <c r="K21" s="69">
        <f>ROUND(FIRE1115_working!K21,0)</f>
        <v>16</v>
      </c>
      <c r="L21" s="69">
        <f>ROUND(FIRE1115_working!L21,0)</f>
        <v>9</v>
      </c>
      <c r="M21" s="69">
        <f>ROUND(FIRE1115_working!M21,0)</f>
        <v>9</v>
      </c>
      <c r="N21" s="69">
        <f>ROUND(FIRE1115_working!N21,0)</f>
        <v>3</v>
      </c>
      <c r="O21" s="69">
        <f>ROUND(FIRE1115_working!O21,0)</f>
        <v>0</v>
      </c>
      <c r="P21" s="70">
        <f>IF(SUM(J21:N21)=0,"-",ROUND(FIRE1115_working!P21,0))</f>
        <v>39</v>
      </c>
      <c r="Q21" s="71" t="s">
        <v>74</v>
      </c>
      <c r="R21" s="66">
        <f>ROUND(FIRE1115_working!R21,0)</f>
        <v>5</v>
      </c>
      <c r="S21" s="66">
        <f>ROUND(FIRE1115_working!S21,0)</f>
        <v>18</v>
      </c>
      <c r="T21" s="66">
        <f>ROUND(FIRE1115_working!T21,0)</f>
        <v>13</v>
      </c>
      <c r="U21" s="66">
        <f>ROUND(FIRE1115_working!U21,0)</f>
        <v>21</v>
      </c>
      <c r="V21" s="66">
        <f>ROUND(FIRE1115_working!V21,0)</f>
        <v>5</v>
      </c>
      <c r="W21" s="66">
        <f>ROUND(FIRE1115_working!W21,0)</f>
        <v>0</v>
      </c>
      <c r="X21" s="67">
        <f>IF(SUM(R21:V21)=0,"-",ROUND(FIRE1115_working!X21,0))</f>
        <v>41</v>
      </c>
      <c r="Y21" s="71" t="s">
        <v>74</v>
      </c>
      <c r="Z21" s="69">
        <f>ROUND(FIRE1115_working!Z21,0)</f>
        <v>1</v>
      </c>
      <c r="AA21" s="69">
        <f>ROUND(FIRE1115_working!AA21,0)</f>
        <v>1</v>
      </c>
      <c r="AB21" s="69">
        <f>ROUND(FIRE1115_working!AB21,0)</f>
        <v>1</v>
      </c>
      <c r="AC21" s="69">
        <f>ROUND(FIRE1115_working!AC21,0)</f>
        <v>0</v>
      </c>
      <c r="AD21" s="69">
        <f>ROUND(FIRE1115_working!AD21,0)</f>
        <v>0</v>
      </c>
      <c r="AE21" s="69">
        <f>ROUND(FIRE1115_working!AE21,0)</f>
        <v>0</v>
      </c>
      <c r="AF21" s="70">
        <f>IF(SUM(Z21:AD21)=0,"-",ROUND(FIRE1115_working!AF21,0))</f>
        <v>30</v>
      </c>
      <c r="AG21" s="71" t="s">
        <v>74</v>
      </c>
      <c r="AH21" s="69">
        <f>ROUND(FIRE1115_working!AH21,0)</f>
        <v>2</v>
      </c>
      <c r="AI21" s="69">
        <f>ROUND(FIRE1115_working!AI21,0)</f>
        <v>5</v>
      </c>
      <c r="AJ21" s="69">
        <f>ROUND(FIRE1115_working!AJ21,0)</f>
        <v>3</v>
      </c>
      <c r="AK21" s="69">
        <f>ROUND(FIRE1115_working!AK21,0)</f>
        <v>5</v>
      </c>
      <c r="AL21" s="69">
        <f>ROUND(FIRE1115_working!AL21,0)</f>
        <v>5</v>
      </c>
      <c r="AM21" s="69">
        <f>ROUND(FIRE1115_working!AM21,0)</f>
        <v>0</v>
      </c>
      <c r="AN21" s="70">
        <f>IF(SUM(AH21:AL21)=0,"-",ROUND(FIRE1115_working!AN21,0))</f>
        <v>43</v>
      </c>
      <c r="AO21" s="71" t="s">
        <v>74</v>
      </c>
      <c r="AP21" s="66">
        <f>ROUND(FIRE1115_working!AP21,0)</f>
        <v>8</v>
      </c>
      <c r="AQ21" s="66">
        <f>ROUND(FIRE1115_working!AQ21,0)</f>
        <v>24</v>
      </c>
      <c r="AR21" s="66">
        <f>ROUND(FIRE1115_working!AR21,0)</f>
        <v>17</v>
      </c>
      <c r="AS21" s="66">
        <f>ROUND(FIRE1115_working!AS21,0)</f>
        <v>26</v>
      </c>
      <c r="AT21" s="66">
        <f>ROUND(FIRE1115_working!AT21,0)</f>
        <v>10</v>
      </c>
      <c r="AU21" s="66">
        <f>ROUND(FIRE1115_working!AU21,0)</f>
        <v>0</v>
      </c>
      <c r="AV21" s="67">
        <f>IF(SUM(AP21:AT21)=0,"-",ROUND(FIRE1115_working!AV21,0))</f>
        <v>41</v>
      </c>
      <c r="AW21" s="49"/>
      <c r="AX21" s="49"/>
      <c r="AY21" s="72"/>
      <c r="AZ21" s="72"/>
    </row>
    <row r="22" spans="1:52" s="43" customFormat="1" ht="15" customHeight="1" x14ac:dyDescent="0.3">
      <c r="A22" s="73" t="s">
        <v>10</v>
      </c>
      <c r="B22" s="119">
        <f>ROUND(FIRE1115_working!B22,0)</f>
        <v>0</v>
      </c>
      <c r="C22" s="119">
        <f>ROUND(FIRE1115_working!C22,0)</f>
        <v>2</v>
      </c>
      <c r="D22" s="119">
        <f>ROUND(FIRE1115_working!D22,0)</f>
        <v>1</v>
      </c>
      <c r="E22" s="119">
        <f>ROUND(FIRE1115_working!E22,0)</f>
        <v>28</v>
      </c>
      <c r="F22" s="119">
        <f>ROUND(FIRE1115_working!F22,0)</f>
        <v>13</v>
      </c>
      <c r="G22" s="119">
        <f>ROUND(FIRE1115_working!G22,0)</f>
        <v>0</v>
      </c>
      <c r="H22" s="120">
        <f>IF(SUM(B22:F22)=0,"-",ROUND(FIRE1115_working!H22,0))</f>
        <v>52</v>
      </c>
      <c r="I22" s="71" t="s">
        <v>74</v>
      </c>
      <c r="J22" s="69">
        <f>ROUND(FIRE1115_working!J22,0)</f>
        <v>4</v>
      </c>
      <c r="K22" s="69">
        <f>ROUND(FIRE1115_working!K22,0)</f>
        <v>19</v>
      </c>
      <c r="L22" s="69">
        <f>ROUND(FIRE1115_working!L22,0)</f>
        <v>22</v>
      </c>
      <c r="M22" s="69">
        <f>ROUND(FIRE1115_working!M22,0)</f>
        <v>21</v>
      </c>
      <c r="N22" s="69">
        <f>ROUND(FIRE1115_working!N22,0)</f>
        <v>21</v>
      </c>
      <c r="O22" s="69">
        <f>ROUND(FIRE1115_working!O22,0)</f>
        <v>0</v>
      </c>
      <c r="P22" s="70">
        <f>IF(SUM(J22:N22)=0,"-",ROUND(FIRE1115_working!P22,0))</f>
        <v>45</v>
      </c>
      <c r="Q22" s="71" t="s">
        <v>74</v>
      </c>
      <c r="R22" s="66">
        <f>ROUND(FIRE1115_working!R22,0)</f>
        <v>4</v>
      </c>
      <c r="S22" s="66">
        <f>ROUND(FIRE1115_working!S22,0)</f>
        <v>21</v>
      </c>
      <c r="T22" s="66">
        <f>ROUND(FIRE1115_working!T22,0)</f>
        <v>23</v>
      </c>
      <c r="U22" s="66">
        <f>ROUND(FIRE1115_working!U22,0)</f>
        <v>49</v>
      </c>
      <c r="V22" s="66">
        <f>ROUND(FIRE1115_working!V22,0)</f>
        <v>34</v>
      </c>
      <c r="W22" s="66">
        <f>ROUND(FIRE1115_working!W22,0)</f>
        <v>0</v>
      </c>
      <c r="X22" s="67">
        <f>IF(SUM(R22:V22)=0,"-",ROUND(FIRE1115_working!X22,0))</f>
        <v>47</v>
      </c>
      <c r="Y22" s="71" t="s">
        <v>74</v>
      </c>
      <c r="Z22" s="69">
        <f>ROUND(FIRE1115_working!Z22,0)</f>
        <v>0</v>
      </c>
      <c r="AA22" s="69">
        <f>ROUND(FIRE1115_working!AA22,0)</f>
        <v>0</v>
      </c>
      <c r="AB22" s="69">
        <f>ROUND(FIRE1115_working!AB22,0)</f>
        <v>1</v>
      </c>
      <c r="AC22" s="69">
        <f>ROUND(FIRE1115_working!AC22,0)</f>
        <v>0</v>
      </c>
      <c r="AD22" s="69">
        <f>ROUND(FIRE1115_working!AD22,0)</f>
        <v>0</v>
      </c>
      <c r="AE22" s="69">
        <f>ROUND(FIRE1115_working!AE22,0)</f>
        <v>0</v>
      </c>
      <c r="AF22" s="70">
        <f>IF(SUM(Z22:AD22)=0,"-",ROUND(FIRE1115_working!AF22,0))</f>
        <v>41</v>
      </c>
      <c r="AG22" s="71" t="s">
        <v>74</v>
      </c>
      <c r="AH22" s="69">
        <f>ROUND(FIRE1115_working!AH22,0)</f>
        <v>2</v>
      </c>
      <c r="AI22" s="69">
        <f>ROUND(FIRE1115_working!AI22,0)</f>
        <v>6</v>
      </c>
      <c r="AJ22" s="69">
        <f>ROUND(FIRE1115_working!AJ22,0)</f>
        <v>5</v>
      </c>
      <c r="AK22" s="69">
        <f>ROUND(FIRE1115_working!AK22,0)</f>
        <v>10</v>
      </c>
      <c r="AL22" s="69">
        <f>ROUND(FIRE1115_working!AL22,0)</f>
        <v>16</v>
      </c>
      <c r="AM22" s="69">
        <f>ROUND(FIRE1115_working!AM22,0)</f>
        <v>0</v>
      </c>
      <c r="AN22" s="70">
        <f>IF(SUM(AH22:AL22)=0,"-",ROUND(FIRE1115_working!AN22,0))</f>
        <v>49</v>
      </c>
      <c r="AO22" s="71" t="s">
        <v>74</v>
      </c>
      <c r="AP22" s="66">
        <f>ROUND(FIRE1115_working!AP22,0)</f>
        <v>6</v>
      </c>
      <c r="AQ22" s="66">
        <f>ROUND(FIRE1115_working!AQ22,0)</f>
        <v>27</v>
      </c>
      <c r="AR22" s="66">
        <f>ROUND(FIRE1115_working!AR22,0)</f>
        <v>29</v>
      </c>
      <c r="AS22" s="66">
        <f>ROUND(FIRE1115_working!AS22,0)</f>
        <v>59</v>
      </c>
      <c r="AT22" s="66">
        <f>ROUND(FIRE1115_working!AT22,0)</f>
        <v>50</v>
      </c>
      <c r="AU22" s="66">
        <f>ROUND(FIRE1115_working!AU22,0)</f>
        <v>0</v>
      </c>
      <c r="AV22" s="67">
        <f>IF(SUM(AP22:AT22)=0,"-",ROUND(FIRE1115_working!AV22,0))</f>
        <v>47</v>
      </c>
      <c r="AW22" s="49"/>
      <c r="AX22" s="49"/>
      <c r="AY22" s="72"/>
      <c r="AZ22" s="72"/>
    </row>
    <row r="23" spans="1:52" s="43" customFormat="1" ht="15" customHeight="1" x14ac:dyDescent="0.3">
      <c r="A23" s="43" t="s">
        <v>42</v>
      </c>
      <c r="B23" s="119">
        <f>ROUND(FIRE1115_working!B23,0)</f>
        <v>2</v>
      </c>
      <c r="C23" s="119">
        <f>ROUND(FIRE1115_working!C23,0)</f>
        <v>1</v>
      </c>
      <c r="D23" s="119">
        <f>ROUND(FIRE1115_working!D23,0)</f>
        <v>11</v>
      </c>
      <c r="E23" s="119">
        <f>ROUND(FIRE1115_working!E23,0)</f>
        <v>25</v>
      </c>
      <c r="F23" s="119">
        <f>ROUND(FIRE1115_working!F23,0)</f>
        <v>7</v>
      </c>
      <c r="G23" s="119">
        <f>ROUND(FIRE1115_working!G23,0)</f>
        <v>0</v>
      </c>
      <c r="H23" s="120">
        <f>IF(SUM(B23:F23)=0,"-",ROUND(FIRE1115_working!H23,0))</f>
        <v>48</v>
      </c>
      <c r="I23" s="71" t="s">
        <v>74</v>
      </c>
      <c r="J23" s="69">
        <f>ROUND(FIRE1115_working!J23,0)</f>
        <v>5</v>
      </c>
      <c r="K23" s="69">
        <f>ROUND(FIRE1115_working!K23,0)</f>
        <v>24</v>
      </c>
      <c r="L23" s="69">
        <f>ROUND(FIRE1115_working!L23,0)</f>
        <v>22</v>
      </c>
      <c r="M23" s="69">
        <f>ROUND(FIRE1115_working!M23,0)</f>
        <v>17</v>
      </c>
      <c r="N23" s="69">
        <f>ROUND(FIRE1115_working!N23,0)</f>
        <v>13</v>
      </c>
      <c r="O23" s="69">
        <f>ROUND(FIRE1115_working!O23,0)</f>
        <v>0</v>
      </c>
      <c r="P23" s="70">
        <f>IF(SUM(J23:N23)=0,"-",ROUND(FIRE1115_working!P23,0))</f>
        <v>41</v>
      </c>
      <c r="Q23" s="71" t="s">
        <v>74</v>
      </c>
      <c r="R23" s="66">
        <f>ROUND(FIRE1115_working!R23,0)</f>
        <v>7</v>
      </c>
      <c r="S23" s="66">
        <f>ROUND(FIRE1115_working!S23,0)</f>
        <v>25</v>
      </c>
      <c r="T23" s="66">
        <f>ROUND(FIRE1115_working!T23,0)</f>
        <v>33</v>
      </c>
      <c r="U23" s="66">
        <f>ROUND(FIRE1115_working!U23,0)</f>
        <v>42</v>
      </c>
      <c r="V23" s="66">
        <f>ROUND(FIRE1115_working!V23,0)</f>
        <v>20</v>
      </c>
      <c r="W23" s="66">
        <f>ROUND(FIRE1115_working!W23,0)</f>
        <v>0</v>
      </c>
      <c r="X23" s="67">
        <f>IF(SUM(R23:V23)=0,"-",ROUND(FIRE1115_working!X23,0))</f>
        <v>44</v>
      </c>
      <c r="Y23" s="71" t="s">
        <v>74</v>
      </c>
      <c r="Z23" s="69">
        <f>ROUND(FIRE1115_working!Z23,0)</f>
        <v>0</v>
      </c>
      <c r="AA23" s="69">
        <f>ROUND(FIRE1115_working!AA23,0)</f>
        <v>1</v>
      </c>
      <c r="AB23" s="69">
        <f>ROUND(FIRE1115_working!AB23,0)</f>
        <v>0</v>
      </c>
      <c r="AC23" s="69">
        <f>ROUND(FIRE1115_working!AC23,0)</f>
        <v>2</v>
      </c>
      <c r="AD23" s="69">
        <f>ROUND(FIRE1115_working!AD23,0)</f>
        <v>0</v>
      </c>
      <c r="AE23" s="69">
        <f>ROUND(FIRE1115_working!AE23,0)</f>
        <v>0</v>
      </c>
      <c r="AF23" s="70">
        <f>IF(SUM(Z23:AD23)=0,"-",ROUND(FIRE1115_working!AF23,0))</f>
        <v>44</v>
      </c>
      <c r="AG23" s="71" t="s">
        <v>74</v>
      </c>
      <c r="AH23" s="69">
        <f>ROUND(FIRE1115_working!AH23,0)</f>
        <v>3</v>
      </c>
      <c r="AI23" s="69">
        <f>ROUND(FIRE1115_working!AI23,0)</f>
        <v>5</v>
      </c>
      <c r="AJ23" s="69">
        <f>ROUND(FIRE1115_working!AJ23,0)</f>
        <v>15</v>
      </c>
      <c r="AK23" s="69">
        <f>ROUND(FIRE1115_working!AK23,0)</f>
        <v>7</v>
      </c>
      <c r="AL23" s="69">
        <f>ROUND(FIRE1115_working!AL23,0)</f>
        <v>17</v>
      </c>
      <c r="AM23" s="69">
        <f>ROUND(FIRE1115_working!AM23,0)</f>
        <v>0</v>
      </c>
      <c r="AN23" s="70">
        <f>IF(SUM(AH23:AL23)=0,"-",ROUND(FIRE1115_working!AN23,0))</f>
        <v>47</v>
      </c>
      <c r="AO23" s="71" t="s">
        <v>74</v>
      </c>
      <c r="AP23" s="66">
        <f>ROUND(FIRE1115_working!AP23,0)</f>
        <v>10</v>
      </c>
      <c r="AQ23" s="66">
        <f>ROUND(FIRE1115_working!AQ23,0)</f>
        <v>31</v>
      </c>
      <c r="AR23" s="66">
        <f>ROUND(FIRE1115_working!AR23,0)</f>
        <v>48</v>
      </c>
      <c r="AS23" s="66">
        <f>ROUND(FIRE1115_working!AS23,0)</f>
        <v>51</v>
      </c>
      <c r="AT23" s="66">
        <f>ROUND(FIRE1115_working!AT23,0)</f>
        <v>37</v>
      </c>
      <c r="AU23" s="66">
        <f>ROUND(FIRE1115_working!AU23,0)</f>
        <v>0</v>
      </c>
      <c r="AV23" s="67">
        <f>IF(SUM(AP23:AT23)=0,"-",ROUND(FIRE1115_working!AV23,0))</f>
        <v>45</v>
      </c>
      <c r="AW23" s="49"/>
      <c r="AX23" s="49"/>
      <c r="AY23" s="72"/>
      <c r="AZ23" s="72"/>
    </row>
    <row r="24" spans="1:52" s="43" customFormat="1" ht="15" customHeight="1" x14ac:dyDescent="0.3">
      <c r="A24" s="43" t="s">
        <v>11</v>
      </c>
      <c r="B24" s="119">
        <f>ROUND(FIRE1115_working!B24,0)</f>
        <v>0</v>
      </c>
      <c r="C24" s="119">
        <f>ROUND(FIRE1115_working!C24,0)</f>
        <v>1</v>
      </c>
      <c r="D24" s="119">
        <f>ROUND(FIRE1115_working!D24,0)</f>
        <v>1</v>
      </c>
      <c r="E24" s="119">
        <f>ROUND(FIRE1115_working!E24,0)</f>
        <v>15</v>
      </c>
      <c r="F24" s="119">
        <f>ROUND(FIRE1115_working!F24,0)</f>
        <v>0</v>
      </c>
      <c r="G24" s="119">
        <f>ROUND(FIRE1115_working!G24,0)</f>
        <v>0</v>
      </c>
      <c r="H24" s="120">
        <f>IF(SUM(B24:F24)=0,"-",ROUND(FIRE1115_working!H24,0))</f>
        <v>49</v>
      </c>
      <c r="I24" s="71" t="s">
        <v>74</v>
      </c>
      <c r="J24" s="69">
        <f>ROUND(FIRE1115_working!J24,0)</f>
        <v>1</v>
      </c>
      <c r="K24" s="69">
        <f>ROUND(FIRE1115_working!K24,0)</f>
        <v>14</v>
      </c>
      <c r="L24" s="69">
        <f>ROUND(FIRE1115_working!L24,0)</f>
        <v>4</v>
      </c>
      <c r="M24" s="69">
        <f>ROUND(FIRE1115_working!M24,0)</f>
        <v>0</v>
      </c>
      <c r="N24" s="69">
        <f>ROUND(FIRE1115_working!N24,0)</f>
        <v>3</v>
      </c>
      <c r="O24" s="69">
        <f>ROUND(FIRE1115_working!O24,0)</f>
        <v>0</v>
      </c>
      <c r="P24" s="70">
        <f>IF(SUM(J24:N24)=0,"-",ROUND(FIRE1115_working!P24,0))</f>
        <v>36</v>
      </c>
      <c r="Q24" s="71" t="s">
        <v>74</v>
      </c>
      <c r="R24" s="66">
        <f>ROUND(FIRE1115_working!R24,0)</f>
        <v>1</v>
      </c>
      <c r="S24" s="66">
        <f>ROUND(FIRE1115_working!S24,0)</f>
        <v>15</v>
      </c>
      <c r="T24" s="66">
        <f>ROUND(FIRE1115_working!T24,0)</f>
        <v>5</v>
      </c>
      <c r="U24" s="66">
        <f>ROUND(FIRE1115_working!U24,0)</f>
        <v>15</v>
      </c>
      <c r="V24" s="66">
        <f>ROUND(FIRE1115_working!V24,0)</f>
        <v>3</v>
      </c>
      <c r="W24" s="66">
        <f>ROUND(FIRE1115_working!W24,0)</f>
        <v>0</v>
      </c>
      <c r="X24" s="67">
        <f>IF(SUM(R24:V24)=0,"-",ROUND(FIRE1115_working!X24,0))</f>
        <v>41</v>
      </c>
      <c r="Y24" s="71" t="s">
        <v>74</v>
      </c>
      <c r="Z24" s="69">
        <f>ROUND(FIRE1115_working!Z24,0)</f>
        <v>0</v>
      </c>
      <c r="AA24" s="69">
        <f>ROUND(FIRE1115_working!AA24,0)</f>
        <v>0</v>
      </c>
      <c r="AB24" s="69">
        <f>ROUND(FIRE1115_working!AB24,0)</f>
        <v>1</v>
      </c>
      <c r="AC24" s="69">
        <f>ROUND(FIRE1115_working!AC24,0)</f>
        <v>0</v>
      </c>
      <c r="AD24" s="69">
        <f>ROUND(FIRE1115_working!AD24,0)</f>
        <v>2</v>
      </c>
      <c r="AE24" s="69">
        <f>ROUND(FIRE1115_working!AE24,0)</f>
        <v>0</v>
      </c>
      <c r="AF24" s="70">
        <f>IF(SUM(Z24:AD24)=0,"-",ROUND(FIRE1115_working!AF24,0))</f>
        <v>54</v>
      </c>
      <c r="AG24" s="71" t="s">
        <v>74</v>
      </c>
      <c r="AH24" s="69">
        <f>ROUND(FIRE1115_working!AH24,0)</f>
        <v>0</v>
      </c>
      <c r="AI24" s="69">
        <f>ROUND(FIRE1115_working!AI24,0)</f>
        <v>2</v>
      </c>
      <c r="AJ24" s="69">
        <f>ROUND(FIRE1115_working!AJ24,0)</f>
        <v>5</v>
      </c>
      <c r="AK24" s="69">
        <f>ROUND(FIRE1115_working!AK24,0)</f>
        <v>1</v>
      </c>
      <c r="AL24" s="69">
        <f>ROUND(FIRE1115_working!AL24,0)</f>
        <v>5</v>
      </c>
      <c r="AM24" s="69">
        <f>ROUND(FIRE1115_working!AM24,0)</f>
        <v>0</v>
      </c>
      <c r="AN24" s="70">
        <f>IF(SUM(AH24:AL24)=0,"-",ROUND(FIRE1115_working!AN24,0))</f>
        <v>47</v>
      </c>
      <c r="AO24" s="71" t="s">
        <v>74</v>
      </c>
      <c r="AP24" s="66">
        <f>ROUND(FIRE1115_working!AP24,0)</f>
        <v>1</v>
      </c>
      <c r="AQ24" s="66">
        <f>ROUND(FIRE1115_working!AQ24,0)</f>
        <v>17</v>
      </c>
      <c r="AR24" s="66">
        <f>ROUND(FIRE1115_working!AR24,0)</f>
        <v>11</v>
      </c>
      <c r="AS24" s="66">
        <f>ROUND(FIRE1115_working!AS24,0)</f>
        <v>16</v>
      </c>
      <c r="AT24" s="66">
        <f>ROUND(FIRE1115_working!AT24,0)</f>
        <v>10</v>
      </c>
      <c r="AU24" s="66">
        <f>ROUND(FIRE1115_working!AU24,0)</f>
        <v>0</v>
      </c>
      <c r="AV24" s="67">
        <f>IF(SUM(AP24:AT24)=0,"-",ROUND(FIRE1115_working!AV24,0))</f>
        <v>43</v>
      </c>
      <c r="AW24" s="49"/>
      <c r="AX24" s="49"/>
      <c r="AY24" s="72"/>
      <c r="AZ24" s="72"/>
    </row>
    <row r="25" spans="1:52" s="43" customFormat="1" ht="15" customHeight="1" x14ac:dyDescent="0.3">
      <c r="A25" s="43" t="s">
        <v>12</v>
      </c>
      <c r="B25" s="119">
        <f>ROUND(FIRE1115_working!B25,0)</f>
        <v>0</v>
      </c>
      <c r="C25" s="119">
        <f>ROUND(FIRE1115_working!C25,0)</f>
        <v>3</v>
      </c>
      <c r="D25" s="119">
        <f>ROUND(FIRE1115_working!D25,0)</f>
        <v>0</v>
      </c>
      <c r="E25" s="119">
        <f>ROUND(FIRE1115_working!E25,0)</f>
        <v>9</v>
      </c>
      <c r="F25" s="119">
        <f>ROUND(FIRE1115_working!F25,0)</f>
        <v>3</v>
      </c>
      <c r="G25" s="119">
        <f>ROUND(FIRE1115_working!G25,0)</f>
        <v>0</v>
      </c>
      <c r="H25" s="120">
        <f>IF(SUM(B25:F25)=0,"-",ROUND(FIRE1115_working!H25,0))</f>
        <v>48</v>
      </c>
      <c r="I25" s="71" t="s">
        <v>74</v>
      </c>
      <c r="J25" s="69">
        <f>ROUND(FIRE1115_working!J25,0)</f>
        <v>0</v>
      </c>
      <c r="K25" s="69">
        <f>ROUND(FIRE1115_working!K25,0)</f>
        <v>5</v>
      </c>
      <c r="L25" s="69">
        <f>ROUND(FIRE1115_working!L25,0)</f>
        <v>6</v>
      </c>
      <c r="M25" s="69">
        <f>ROUND(FIRE1115_working!M25,0)</f>
        <v>2</v>
      </c>
      <c r="N25" s="69">
        <f>ROUND(FIRE1115_working!N25,0)</f>
        <v>1</v>
      </c>
      <c r="O25" s="69">
        <f>ROUND(FIRE1115_working!O25,0)</f>
        <v>0</v>
      </c>
      <c r="P25" s="70">
        <f>IF(SUM(J25:N25)=0,"-",ROUND(FIRE1115_working!P25,0))</f>
        <v>40</v>
      </c>
      <c r="Q25" s="71" t="s">
        <v>74</v>
      </c>
      <c r="R25" s="66">
        <f>ROUND(FIRE1115_working!R25,0)</f>
        <v>0</v>
      </c>
      <c r="S25" s="66">
        <f>ROUND(FIRE1115_working!S25,0)</f>
        <v>8</v>
      </c>
      <c r="T25" s="66">
        <f>ROUND(FIRE1115_working!T25,0)</f>
        <v>6</v>
      </c>
      <c r="U25" s="66">
        <f>ROUND(FIRE1115_working!U25,0)</f>
        <v>11</v>
      </c>
      <c r="V25" s="66">
        <f>ROUND(FIRE1115_working!V25,0)</f>
        <v>4</v>
      </c>
      <c r="W25" s="66">
        <f>ROUND(FIRE1115_working!W25,0)</f>
        <v>0</v>
      </c>
      <c r="X25" s="67">
        <f>IF(SUM(R25:V25)=0,"-",ROUND(FIRE1115_working!X25,0))</f>
        <v>44</v>
      </c>
      <c r="Y25" s="71" t="s">
        <v>74</v>
      </c>
      <c r="Z25" s="69">
        <f>ROUND(FIRE1115_working!Z25,0)</f>
        <v>0</v>
      </c>
      <c r="AA25" s="69">
        <f>ROUND(FIRE1115_working!AA25,0)</f>
        <v>0</v>
      </c>
      <c r="AB25" s="69">
        <f>ROUND(FIRE1115_working!AB25,0)</f>
        <v>0</v>
      </c>
      <c r="AC25" s="69">
        <f>ROUND(FIRE1115_working!AC25,0)</f>
        <v>0</v>
      </c>
      <c r="AD25" s="69">
        <f>ROUND(FIRE1115_working!AD25,0)</f>
        <v>0</v>
      </c>
      <c r="AE25" s="69">
        <f>ROUND(FIRE1115_working!AE25,0)</f>
        <v>0</v>
      </c>
      <c r="AF25" s="70" t="str">
        <f>IF(SUM(Z25:AD25)=0,"-",ROUND(FIRE1115_working!AF25,0))</f>
        <v>-</v>
      </c>
      <c r="AG25" s="71" t="s">
        <v>74</v>
      </c>
      <c r="AH25" s="69">
        <f>ROUND(FIRE1115_working!AH25,0)</f>
        <v>0</v>
      </c>
      <c r="AI25" s="69">
        <f>ROUND(FIRE1115_working!AI25,0)</f>
        <v>4</v>
      </c>
      <c r="AJ25" s="69">
        <f>ROUND(FIRE1115_working!AJ25,0)</f>
        <v>3</v>
      </c>
      <c r="AK25" s="69">
        <f>ROUND(FIRE1115_working!AK25,0)</f>
        <v>5</v>
      </c>
      <c r="AL25" s="69">
        <f>ROUND(FIRE1115_working!AL25,0)</f>
        <v>8</v>
      </c>
      <c r="AM25" s="69">
        <f>ROUND(FIRE1115_working!AM25,0)</f>
        <v>0</v>
      </c>
      <c r="AN25" s="70">
        <f>IF(SUM(AH25:AL25)=0,"-",ROUND(FIRE1115_working!AN25,0))</f>
        <v>49</v>
      </c>
      <c r="AO25" s="71" t="s">
        <v>74</v>
      </c>
      <c r="AP25" s="66">
        <f>ROUND(FIRE1115_working!AP25,0)</f>
        <v>0</v>
      </c>
      <c r="AQ25" s="66">
        <f>ROUND(FIRE1115_working!AQ25,0)</f>
        <v>12</v>
      </c>
      <c r="AR25" s="66">
        <f>ROUND(FIRE1115_working!AR25,0)</f>
        <v>9</v>
      </c>
      <c r="AS25" s="66">
        <f>ROUND(FIRE1115_working!AS25,0)</f>
        <v>16</v>
      </c>
      <c r="AT25" s="66">
        <f>ROUND(FIRE1115_working!AT25,0)</f>
        <v>12</v>
      </c>
      <c r="AU25" s="66">
        <f>ROUND(FIRE1115_working!AU25,0)</f>
        <v>0</v>
      </c>
      <c r="AV25" s="67">
        <f>IF(SUM(AP25:AT25)=0,"-",ROUND(FIRE1115_working!AV25,0))</f>
        <v>46</v>
      </c>
      <c r="AW25" s="49"/>
      <c r="AX25" s="49"/>
      <c r="AY25" s="72"/>
      <c r="AZ25" s="72"/>
    </row>
    <row r="26" spans="1:52" s="43" customFormat="1" ht="15" customHeight="1" x14ac:dyDescent="0.3">
      <c r="A26" s="43" t="s">
        <v>13</v>
      </c>
      <c r="B26" s="119">
        <f>ROUND(FIRE1115_working!B26,0)</f>
        <v>1</v>
      </c>
      <c r="C26" s="119">
        <f>ROUND(FIRE1115_working!C26,0)</f>
        <v>5</v>
      </c>
      <c r="D26" s="119">
        <f>ROUND(FIRE1115_working!D26,0)</f>
        <v>6</v>
      </c>
      <c r="E26" s="119">
        <f>ROUND(FIRE1115_working!E26,0)</f>
        <v>25</v>
      </c>
      <c r="F26" s="119">
        <f>ROUND(FIRE1115_working!F26,0)</f>
        <v>9</v>
      </c>
      <c r="G26" s="119">
        <f>ROUND(FIRE1115_working!G26,0)</f>
        <v>0</v>
      </c>
      <c r="H26" s="120">
        <f>IF(SUM(B26:F26)=0,"-",ROUND(FIRE1115_working!H26,0))</f>
        <v>48</v>
      </c>
      <c r="I26" s="71" t="s">
        <v>74</v>
      </c>
      <c r="J26" s="69">
        <f>ROUND(FIRE1115_working!J26,0)</f>
        <v>7</v>
      </c>
      <c r="K26" s="69">
        <f>ROUND(FIRE1115_working!K26,0)</f>
        <v>23</v>
      </c>
      <c r="L26" s="69">
        <f>ROUND(FIRE1115_working!L26,0)</f>
        <v>16</v>
      </c>
      <c r="M26" s="69">
        <f>ROUND(FIRE1115_working!M26,0)</f>
        <v>7</v>
      </c>
      <c r="N26" s="69">
        <f>ROUND(FIRE1115_working!N26,0)</f>
        <v>9</v>
      </c>
      <c r="O26" s="69">
        <f>ROUND(FIRE1115_working!O26,0)</f>
        <v>0</v>
      </c>
      <c r="P26" s="70">
        <f>IF(SUM(J26:N26)=0,"-",ROUND(FIRE1115_working!P26,0))</f>
        <v>38</v>
      </c>
      <c r="Q26" s="71" t="s">
        <v>74</v>
      </c>
      <c r="R26" s="66">
        <f>ROUND(FIRE1115_working!R26,0)</f>
        <v>8</v>
      </c>
      <c r="S26" s="66">
        <f>ROUND(FIRE1115_working!S26,0)</f>
        <v>28</v>
      </c>
      <c r="T26" s="66">
        <f>ROUND(FIRE1115_working!T26,0)</f>
        <v>22</v>
      </c>
      <c r="U26" s="66">
        <f>ROUND(FIRE1115_working!U26,0)</f>
        <v>32</v>
      </c>
      <c r="V26" s="66">
        <f>ROUND(FIRE1115_working!V26,0)</f>
        <v>18</v>
      </c>
      <c r="W26" s="66">
        <f>ROUND(FIRE1115_working!W26,0)</f>
        <v>0</v>
      </c>
      <c r="X26" s="67">
        <f>IF(SUM(R26:V26)=0,"-",ROUND(FIRE1115_working!X26,0))</f>
        <v>43</v>
      </c>
      <c r="Y26" s="71" t="s">
        <v>74</v>
      </c>
      <c r="Z26" s="69">
        <f>ROUND(FIRE1115_working!Z26,0)</f>
        <v>0</v>
      </c>
      <c r="AA26" s="69">
        <f>ROUND(FIRE1115_working!AA26,0)</f>
        <v>0</v>
      </c>
      <c r="AB26" s="69">
        <f>ROUND(FIRE1115_working!AB26,0)</f>
        <v>0</v>
      </c>
      <c r="AC26" s="69">
        <f>ROUND(FIRE1115_working!AC26,0)</f>
        <v>1</v>
      </c>
      <c r="AD26" s="69">
        <f>ROUND(FIRE1115_working!AD26,0)</f>
        <v>1</v>
      </c>
      <c r="AE26" s="69">
        <f>ROUND(FIRE1115_working!AE26,0)</f>
        <v>0</v>
      </c>
      <c r="AF26" s="70">
        <f>IF(SUM(Z26:AD26)=0,"-",ROUND(FIRE1115_working!AF26,0))</f>
        <v>56</v>
      </c>
      <c r="AG26" s="71" t="s">
        <v>74</v>
      </c>
      <c r="AH26" s="69">
        <f>ROUND(FIRE1115_working!AH26,0)</f>
        <v>2</v>
      </c>
      <c r="AI26" s="69">
        <f>ROUND(FIRE1115_working!AI26,0)</f>
        <v>6</v>
      </c>
      <c r="AJ26" s="69">
        <f>ROUND(FIRE1115_working!AJ26,0)</f>
        <v>13</v>
      </c>
      <c r="AK26" s="69">
        <f>ROUND(FIRE1115_working!AK26,0)</f>
        <v>7</v>
      </c>
      <c r="AL26" s="69">
        <f>ROUND(FIRE1115_working!AL26,0)</f>
        <v>16</v>
      </c>
      <c r="AM26" s="69">
        <f>ROUND(FIRE1115_working!AM26,0)</f>
        <v>0</v>
      </c>
      <c r="AN26" s="70">
        <f>IF(SUM(AH26:AL26)=0,"-",ROUND(FIRE1115_working!AN26,0))</f>
        <v>47</v>
      </c>
      <c r="AO26" s="71" t="s">
        <v>74</v>
      </c>
      <c r="AP26" s="66">
        <f>ROUND(FIRE1115_working!AP26,0)</f>
        <v>10</v>
      </c>
      <c r="AQ26" s="66">
        <f>ROUND(FIRE1115_working!AQ26,0)</f>
        <v>34</v>
      </c>
      <c r="AR26" s="66">
        <f>ROUND(FIRE1115_working!AR26,0)</f>
        <v>35</v>
      </c>
      <c r="AS26" s="66">
        <f>ROUND(FIRE1115_working!AS26,0)</f>
        <v>40</v>
      </c>
      <c r="AT26" s="66">
        <f>ROUND(FIRE1115_working!AT26,0)</f>
        <v>35</v>
      </c>
      <c r="AU26" s="66">
        <f>ROUND(FIRE1115_working!AU26,0)</f>
        <v>0</v>
      </c>
      <c r="AV26" s="67">
        <f>IF(SUM(AP26:AT26)=0,"-",ROUND(FIRE1115_working!AV26,0))</f>
        <v>44</v>
      </c>
      <c r="AW26" s="49"/>
      <c r="AX26" s="49"/>
      <c r="AY26" s="72"/>
      <c r="AZ26" s="72"/>
    </row>
    <row r="27" spans="1:52" s="43" customFormat="1" ht="15" customHeight="1" x14ac:dyDescent="0.3">
      <c r="A27" s="43" t="s">
        <v>14</v>
      </c>
      <c r="B27" s="119">
        <f>ROUND(FIRE1115_working!B27,0)</f>
        <v>0</v>
      </c>
      <c r="C27" s="119">
        <f>ROUND(FIRE1115_working!C27,0)</f>
        <v>1</v>
      </c>
      <c r="D27" s="119">
        <f>ROUND(FIRE1115_working!D27,0)</f>
        <v>3</v>
      </c>
      <c r="E27" s="119">
        <f>ROUND(FIRE1115_working!E27,0)</f>
        <v>2</v>
      </c>
      <c r="F27" s="119">
        <f>ROUND(FIRE1115_working!F27,0)</f>
        <v>2</v>
      </c>
      <c r="G27" s="119">
        <f>ROUND(FIRE1115_working!G27,0)</f>
        <v>0</v>
      </c>
      <c r="H27" s="120">
        <f>IF(SUM(B27:F27)=0,"-",ROUND(FIRE1115_working!H27,0))</f>
        <v>47</v>
      </c>
      <c r="I27" s="71" t="s">
        <v>74</v>
      </c>
      <c r="J27" s="69">
        <f>ROUND(FIRE1115_working!J27,0)</f>
        <v>2</v>
      </c>
      <c r="K27" s="69">
        <f>ROUND(FIRE1115_working!K27,0)</f>
        <v>3</v>
      </c>
      <c r="L27" s="69">
        <f>ROUND(FIRE1115_working!L27,0)</f>
        <v>7</v>
      </c>
      <c r="M27" s="69">
        <f>ROUND(FIRE1115_working!M27,0)</f>
        <v>4</v>
      </c>
      <c r="N27" s="69">
        <f>ROUND(FIRE1115_working!N27,0)</f>
        <v>5</v>
      </c>
      <c r="O27" s="69">
        <f>ROUND(FIRE1115_working!O27,0)</f>
        <v>0</v>
      </c>
      <c r="P27" s="70">
        <f>IF(SUM(J27:N27)=0,"-",ROUND(FIRE1115_working!P27,0))</f>
        <v>44</v>
      </c>
      <c r="Q27" s="71" t="s">
        <v>74</v>
      </c>
      <c r="R27" s="66">
        <f>ROUND(FIRE1115_working!R27,0)</f>
        <v>2</v>
      </c>
      <c r="S27" s="66">
        <f>ROUND(FIRE1115_working!S27,0)</f>
        <v>4</v>
      </c>
      <c r="T27" s="66">
        <f>ROUND(FIRE1115_working!T27,0)</f>
        <v>10</v>
      </c>
      <c r="U27" s="66">
        <f>ROUND(FIRE1115_working!U27,0)</f>
        <v>6</v>
      </c>
      <c r="V27" s="66">
        <f>ROUND(FIRE1115_working!V27,0)</f>
        <v>7</v>
      </c>
      <c r="W27" s="66">
        <f>ROUND(FIRE1115_working!W27,0)</f>
        <v>0</v>
      </c>
      <c r="X27" s="67">
        <f>IF(SUM(R27:V27)=0,"-",ROUND(FIRE1115_working!X27,0))</f>
        <v>45</v>
      </c>
      <c r="Y27" s="71" t="s">
        <v>74</v>
      </c>
      <c r="Z27" s="69">
        <f>ROUND(FIRE1115_working!Z27,0)</f>
        <v>0</v>
      </c>
      <c r="AA27" s="69">
        <f>ROUND(FIRE1115_working!AA27,0)</f>
        <v>0</v>
      </c>
      <c r="AB27" s="69">
        <f>ROUND(FIRE1115_working!AB27,0)</f>
        <v>0</v>
      </c>
      <c r="AC27" s="69">
        <f>ROUND(FIRE1115_working!AC27,0)</f>
        <v>0</v>
      </c>
      <c r="AD27" s="69">
        <f>ROUND(FIRE1115_working!AD27,0)</f>
        <v>1</v>
      </c>
      <c r="AE27" s="69">
        <f>ROUND(FIRE1115_working!AE27,0)</f>
        <v>0</v>
      </c>
      <c r="AF27" s="70">
        <f>IF(SUM(Z27:AD27)=0,"-",ROUND(FIRE1115_working!AF27,0))</f>
        <v>61</v>
      </c>
      <c r="AG27" s="71" t="s">
        <v>74</v>
      </c>
      <c r="AH27" s="69">
        <f>ROUND(FIRE1115_working!AH27,0)</f>
        <v>1</v>
      </c>
      <c r="AI27" s="69">
        <f>ROUND(FIRE1115_working!AI27,0)</f>
        <v>2</v>
      </c>
      <c r="AJ27" s="69">
        <f>ROUND(FIRE1115_working!AJ27,0)</f>
        <v>1</v>
      </c>
      <c r="AK27" s="69">
        <f>ROUND(FIRE1115_working!AK27,0)</f>
        <v>1</v>
      </c>
      <c r="AL27" s="69">
        <f>ROUND(FIRE1115_working!AL27,0)</f>
        <v>3</v>
      </c>
      <c r="AM27" s="69">
        <f>ROUND(FIRE1115_working!AM27,0)</f>
        <v>0</v>
      </c>
      <c r="AN27" s="70">
        <f>IF(SUM(AH27:AL27)=0,"-",ROUND(FIRE1115_working!AN27,0))</f>
        <v>44</v>
      </c>
      <c r="AO27" s="71" t="s">
        <v>74</v>
      </c>
      <c r="AP27" s="66">
        <f>ROUND(FIRE1115_working!AP27,0)</f>
        <v>3</v>
      </c>
      <c r="AQ27" s="66">
        <f>ROUND(FIRE1115_working!AQ27,0)</f>
        <v>6</v>
      </c>
      <c r="AR27" s="66">
        <f>ROUND(FIRE1115_working!AR27,0)</f>
        <v>11</v>
      </c>
      <c r="AS27" s="66">
        <f>ROUND(FIRE1115_working!AS27,0)</f>
        <v>7</v>
      </c>
      <c r="AT27" s="66">
        <f>ROUND(FIRE1115_working!AT27,0)</f>
        <v>11</v>
      </c>
      <c r="AU27" s="66">
        <f>ROUND(FIRE1115_working!AU27,0)</f>
        <v>0</v>
      </c>
      <c r="AV27" s="67">
        <f>IF(SUM(AP27:AT27)=0,"-",ROUND(FIRE1115_working!AV27,0))</f>
        <v>45</v>
      </c>
      <c r="AW27" s="49"/>
      <c r="AX27" s="49"/>
      <c r="AY27" s="72"/>
      <c r="AZ27" s="72"/>
    </row>
    <row r="28" spans="1:52" s="43" customFormat="1" ht="15" customHeight="1" x14ac:dyDescent="0.3">
      <c r="A28" s="43" t="s">
        <v>15</v>
      </c>
      <c r="B28" s="119">
        <f>ROUND(FIRE1115_working!B28,0)</f>
        <v>2</v>
      </c>
      <c r="C28" s="119">
        <f>ROUND(FIRE1115_working!C28,0)</f>
        <v>29</v>
      </c>
      <c r="D28" s="119">
        <f>ROUND(FIRE1115_working!D28,0)</f>
        <v>53</v>
      </c>
      <c r="E28" s="119">
        <f>ROUND(FIRE1115_working!E28,0)</f>
        <v>104</v>
      </c>
      <c r="F28" s="119">
        <f>ROUND(FIRE1115_working!F28,0)</f>
        <v>33</v>
      </c>
      <c r="G28" s="119">
        <f>ROUND(FIRE1115_working!G28,0)</f>
        <v>0</v>
      </c>
      <c r="H28" s="120">
        <f>IF(SUM(B28:F28)=0,"-",ROUND(FIRE1115_working!H28,0))</f>
        <v>47</v>
      </c>
      <c r="I28" s="71" t="s">
        <v>74</v>
      </c>
      <c r="J28" s="69">
        <f>ROUND(FIRE1115_working!J28,0)</f>
        <v>0</v>
      </c>
      <c r="K28" s="69">
        <f>ROUND(FIRE1115_working!K28,0)</f>
        <v>0</v>
      </c>
      <c r="L28" s="69">
        <f>ROUND(FIRE1115_working!L28,0)</f>
        <v>0</v>
      </c>
      <c r="M28" s="69">
        <f>ROUND(FIRE1115_working!M28,0)</f>
        <v>0</v>
      </c>
      <c r="N28" s="69">
        <f>ROUND(FIRE1115_working!N28,0)</f>
        <v>0</v>
      </c>
      <c r="O28" s="69">
        <f>ROUND(FIRE1115_working!O28,0)</f>
        <v>0</v>
      </c>
      <c r="P28" s="70" t="str">
        <f>IF(SUM(J28:N28)=0,"-",ROUND(FIRE1115_working!P28,0))</f>
        <v>-</v>
      </c>
      <c r="Q28" s="71" t="s">
        <v>74</v>
      </c>
      <c r="R28" s="66">
        <f>ROUND(FIRE1115_working!R28,0)</f>
        <v>2</v>
      </c>
      <c r="S28" s="66">
        <f>ROUND(FIRE1115_working!S28,0)</f>
        <v>29</v>
      </c>
      <c r="T28" s="66">
        <f>ROUND(FIRE1115_working!T28,0)</f>
        <v>53</v>
      </c>
      <c r="U28" s="66">
        <f>ROUND(FIRE1115_working!U28,0)</f>
        <v>104</v>
      </c>
      <c r="V28" s="66">
        <f>ROUND(FIRE1115_working!V28,0)</f>
        <v>33</v>
      </c>
      <c r="W28" s="66">
        <f>ROUND(FIRE1115_working!W28,0)</f>
        <v>0</v>
      </c>
      <c r="X28" s="67">
        <f>IF(SUM(R28:V28)=0,"-",ROUND(FIRE1115_working!X28,0))</f>
        <v>47</v>
      </c>
      <c r="Y28" s="71" t="s">
        <v>74</v>
      </c>
      <c r="Z28" s="69">
        <f>ROUND(FIRE1115_working!Z28,0)</f>
        <v>0</v>
      </c>
      <c r="AA28" s="69">
        <f>ROUND(FIRE1115_working!AA28,0)</f>
        <v>5</v>
      </c>
      <c r="AB28" s="69">
        <f>ROUND(FIRE1115_working!AB28,0)</f>
        <v>0</v>
      </c>
      <c r="AC28" s="69">
        <f>ROUND(FIRE1115_working!AC28,0)</f>
        <v>1</v>
      </c>
      <c r="AD28" s="69">
        <f>ROUND(FIRE1115_working!AD28,0)</f>
        <v>1</v>
      </c>
      <c r="AE28" s="69">
        <f>ROUND(FIRE1115_working!AE28,0)</f>
        <v>0</v>
      </c>
      <c r="AF28" s="70">
        <f>IF(SUM(Z28:AD28)=0,"-",ROUND(FIRE1115_working!AF28,0))</f>
        <v>37</v>
      </c>
      <c r="AG28" s="71" t="s">
        <v>74</v>
      </c>
      <c r="AH28" s="69">
        <f>ROUND(FIRE1115_working!AH28,0)</f>
        <v>3</v>
      </c>
      <c r="AI28" s="69">
        <f>ROUND(FIRE1115_working!AI28,0)</f>
        <v>27</v>
      </c>
      <c r="AJ28" s="69">
        <f>ROUND(FIRE1115_working!AJ28,0)</f>
        <v>22</v>
      </c>
      <c r="AK28" s="69">
        <f>ROUND(FIRE1115_working!AK28,0)</f>
        <v>18</v>
      </c>
      <c r="AL28" s="69">
        <f>ROUND(FIRE1115_working!AL28,0)</f>
        <v>24</v>
      </c>
      <c r="AM28" s="69">
        <f>ROUND(FIRE1115_working!AM28,0)</f>
        <v>0</v>
      </c>
      <c r="AN28" s="70">
        <f>IF(SUM(AH28:AL28)=0,"-",ROUND(FIRE1115_working!AN28,0))</f>
        <v>44</v>
      </c>
      <c r="AO28" s="71" t="s">
        <v>74</v>
      </c>
      <c r="AP28" s="66">
        <f>ROUND(FIRE1115_working!AP28,0)</f>
        <v>5</v>
      </c>
      <c r="AQ28" s="66">
        <f>ROUND(FIRE1115_working!AQ28,0)</f>
        <v>61</v>
      </c>
      <c r="AR28" s="66">
        <f>ROUND(FIRE1115_working!AR28,0)</f>
        <v>75</v>
      </c>
      <c r="AS28" s="66">
        <f>ROUND(FIRE1115_working!AS28,0)</f>
        <v>123</v>
      </c>
      <c r="AT28" s="66">
        <f>ROUND(FIRE1115_working!AT28,0)</f>
        <v>58</v>
      </c>
      <c r="AU28" s="66">
        <f>ROUND(FIRE1115_working!AU28,0)</f>
        <v>0</v>
      </c>
      <c r="AV28" s="67">
        <f>IF(SUM(AP28:AT28)=0,"-",ROUND(FIRE1115_working!AV28,0))</f>
        <v>46</v>
      </c>
      <c r="AW28" s="49"/>
      <c r="AX28" s="49"/>
      <c r="AY28" s="72"/>
      <c r="AZ28" s="72"/>
    </row>
    <row r="29" spans="1:52" s="43" customFormat="1" ht="15" customHeight="1" x14ac:dyDescent="0.3">
      <c r="A29" s="43" t="s">
        <v>16</v>
      </c>
      <c r="B29" s="119">
        <f>ROUND(FIRE1115_working!B29,0)</f>
        <v>1</v>
      </c>
      <c r="C29" s="119">
        <f>ROUND(FIRE1115_working!C29,0)</f>
        <v>12</v>
      </c>
      <c r="D29" s="119">
        <f>ROUND(FIRE1115_working!D29,0)</f>
        <v>18</v>
      </c>
      <c r="E29" s="119">
        <f>ROUND(FIRE1115_working!E29,0)</f>
        <v>46</v>
      </c>
      <c r="F29" s="119">
        <f>ROUND(FIRE1115_working!F29,0)</f>
        <v>5</v>
      </c>
      <c r="G29" s="119">
        <f>ROUND(FIRE1115_working!G29,0)</f>
        <v>0</v>
      </c>
      <c r="H29" s="120">
        <f>IF(SUM(B29:F29)=0,"-",ROUND(FIRE1115_working!H29,0))</f>
        <v>46</v>
      </c>
      <c r="I29" s="71" t="s">
        <v>74</v>
      </c>
      <c r="J29" s="69">
        <f>ROUND(FIRE1115_working!J29,0)</f>
        <v>0</v>
      </c>
      <c r="K29" s="69">
        <f>ROUND(FIRE1115_working!K29,0)</f>
        <v>0</v>
      </c>
      <c r="L29" s="69">
        <f>ROUND(FIRE1115_working!L29,0)</f>
        <v>1</v>
      </c>
      <c r="M29" s="69">
        <f>ROUND(FIRE1115_working!M29,0)</f>
        <v>1</v>
      </c>
      <c r="N29" s="69">
        <f>ROUND(FIRE1115_working!N29,0)</f>
        <v>0</v>
      </c>
      <c r="O29" s="69">
        <f>ROUND(FIRE1115_working!O29,0)</f>
        <v>0</v>
      </c>
      <c r="P29" s="70">
        <f>IF(SUM(J29:N29)=0,"-",ROUND(FIRE1115_working!P29,0))</f>
        <v>46</v>
      </c>
      <c r="Q29" s="71" t="s">
        <v>74</v>
      </c>
      <c r="R29" s="66">
        <f>ROUND(FIRE1115_working!R29,0)</f>
        <v>1</v>
      </c>
      <c r="S29" s="66">
        <f>ROUND(FIRE1115_working!S29,0)</f>
        <v>12</v>
      </c>
      <c r="T29" s="66">
        <f>ROUND(FIRE1115_working!T29,0)</f>
        <v>19</v>
      </c>
      <c r="U29" s="66">
        <f>ROUND(FIRE1115_working!U29,0)</f>
        <v>47</v>
      </c>
      <c r="V29" s="66">
        <f>ROUND(FIRE1115_working!V29,0)</f>
        <v>5</v>
      </c>
      <c r="W29" s="66">
        <f>ROUND(FIRE1115_working!W29,0)</f>
        <v>0</v>
      </c>
      <c r="X29" s="67">
        <f>IF(SUM(R29:V29)=0,"-",ROUND(FIRE1115_working!X29,0))</f>
        <v>46</v>
      </c>
      <c r="Y29" s="71" t="s">
        <v>74</v>
      </c>
      <c r="Z29" s="69">
        <f>ROUND(FIRE1115_working!Z29,0)</f>
        <v>0</v>
      </c>
      <c r="AA29" s="69">
        <f>ROUND(FIRE1115_working!AA29,0)</f>
        <v>0</v>
      </c>
      <c r="AB29" s="69">
        <f>ROUND(FIRE1115_working!AB29,0)</f>
        <v>0</v>
      </c>
      <c r="AC29" s="69">
        <f>ROUND(FIRE1115_working!AC29,0)</f>
        <v>0</v>
      </c>
      <c r="AD29" s="69">
        <f>ROUND(FIRE1115_working!AD29,0)</f>
        <v>0</v>
      </c>
      <c r="AE29" s="69">
        <f>ROUND(FIRE1115_working!AE29,0)</f>
        <v>0</v>
      </c>
      <c r="AF29" s="70" t="str">
        <f>IF(SUM(Z29:AD29)=0,"-",ROUND(FIRE1115_working!AF29,0))</f>
        <v>-</v>
      </c>
      <c r="AG29" s="71" t="s">
        <v>74</v>
      </c>
      <c r="AH29" s="69">
        <f>ROUND(FIRE1115_working!AH29,0)</f>
        <v>5</v>
      </c>
      <c r="AI29" s="69">
        <f>ROUND(FIRE1115_working!AI29,0)</f>
        <v>10</v>
      </c>
      <c r="AJ29" s="69">
        <f>ROUND(FIRE1115_working!AJ29,0)</f>
        <v>6</v>
      </c>
      <c r="AK29" s="69">
        <f>ROUND(FIRE1115_working!AK29,0)</f>
        <v>10</v>
      </c>
      <c r="AL29" s="69">
        <f>ROUND(FIRE1115_working!AL29,0)</f>
        <v>8</v>
      </c>
      <c r="AM29" s="69">
        <f>ROUND(FIRE1115_working!AM29,0)</f>
        <v>0</v>
      </c>
      <c r="AN29" s="70">
        <f>IF(SUM(AH29:AL29)=0,"-",ROUND(FIRE1115_working!AN29,0))</f>
        <v>42</v>
      </c>
      <c r="AO29" s="71" t="s">
        <v>74</v>
      </c>
      <c r="AP29" s="66">
        <f>ROUND(FIRE1115_working!AP29,0)</f>
        <v>6</v>
      </c>
      <c r="AQ29" s="66">
        <f>ROUND(FIRE1115_working!AQ29,0)</f>
        <v>22</v>
      </c>
      <c r="AR29" s="66">
        <f>ROUND(FIRE1115_working!AR29,0)</f>
        <v>25</v>
      </c>
      <c r="AS29" s="66">
        <f>ROUND(FIRE1115_working!AS29,0)</f>
        <v>57</v>
      </c>
      <c r="AT29" s="66">
        <f>ROUND(FIRE1115_working!AT29,0)</f>
        <v>13</v>
      </c>
      <c r="AU29" s="66">
        <f>ROUND(FIRE1115_working!AU29,0)</f>
        <v>0</v>
      </c>
      <c r="AV29" s="67">
        <f>IF(SUM(AP29:AT29)=0,"-",ROUND(FIRE1115_working!AV29,0))</f>
        <v>44</v>
      </c>
      <c r="AW29" s="49"/>
      <c r="AX29" s="49"/>
      <c r="AY29" s="72"/>
      <c r="AZ29" s="72"/>
    </row>
    <row r="30" spans="1:52" s="43" customFormat="1" ht="15" customHeight="1" x14ac:dyDescent="0.3">
      <c r="A30" s="43" t="s">
        <v>65</v>
      </c>
      <c r="B30" s="119">
        <f>ROUND(FIRE1115_working!B30,0)</f>
        <v>1</v>
      </c>
      <c r="C30" s="119">
        <f>ROUND(FIRE1115_working!C30,0)</f>
        <v>13</v>
      </c>
      <c r="D30" s="119">
        <f>ROUND(FIRE1115_working!D30,0)</f>
        <v>9</v>
      </c>
      <c r="E30" s="119">
        <f>ROUND(FIRE1115_working!E30,0)</f>
        <v>35</v>
      </c>
      <c r="F30" s="119">
        <f>ROUND(FIRE1115_working!F30,0)</f>
        <v>12</v>
      </c>
      <c r="G30" s="119">
        <f>ROUND(FIRE1115_working!G30,0)</f>
        <v>0</v>
      </c>
      <c r="H30" s="120">
        <f>IF(SUM(B30:F30)=0,"-",ROUND(FIRE1115_working!H30,0))</f>
        <v>47</v>
      </c>
      <c r="I30" s="71" t="s">
        <v>74</v>
      </c>
      <c r="J30" s="69">
        <f>ROUND(FIRE1115_working!J30,0)</f>
        <v>4</v>
      </c>
      <c r="K30" s="69">
        <f>ROUND(FIRE1115_working!K30,0)</f>
        <v>21</v>
      </c>
      <c r="L30" s="69">
        <f>ROUND(FIRE1115_working!L30,0)</f>
        <v>25</v>
      </c>
      <c r="M30" s="69">
        <f>ROUND(FIRE1115_working!M30,0)</f>
        <v>22</v>
      </c>
      <c r="N30" s="69">
        <f>ROUND(FIRE1115_working!N30,0)</f>
        <v>14</v>
      </c>
      <c r="O30" s="69">
        <f>ROUND(FIRE1115_working!O30,0)</f>
        <v>0</v>
      </c>
      <c r="P30" s="70">
        <f>IF(SUM(J30:N30)=0,"-",ROUND(FIRE1115_working!P30,0))</f>
        <v>43</v>
      </c>
      <c r="Q30" s="71" t="s">
        <v>74</v>
      </c>
      <c r="R30" s="66">
        <f>ROUND(FIRE1115_working!R30,0)</f>
        <v>5</v>
      </c>
      <c r="S30" s="66">
        <f>ROUND(FIRE1115_working!S30,0)</f>
        <v>34</v>
      </c>
      <c r="T30" s="66">
        <f>ROUND(FIRE1115_working!T30,0)</f>
        <v>34</v>
      </c>
      <c r="U30" s="66">
        <f>ROUND(FIRE1115_working!U30,0)</f>
        <v>57</v>
      </c>
      <c r="V30" s="66">
        <f>ROUND(FIRE1115_working!V30,0)</f>
        <v>26</v>
      </c>
      <c r="W30" s="66">
        <f>ROUND(FIRE1115_working!W30,0)</f>
        <v>0</v>
      </c>
      <c r="X30" s="67">
        <f>IF(SUM(R30:V30)=0,"-",ROUND(FIRE1115_working!X30,0))</f>
        <v>45</v>
      </c>
      <c r="Y30" s="71" t="s">
        <v>74</v>
      </c>
      <c r="Z30" s="69">
        <f>ROUND(FIRE1115_working!Z30,0)</f>
        <v>2</v>
      </c>
      <c r="AA30" s="69">
        <f>ROUND(FIRE1115_working!AA30,0)</f>
        <v>0</v>
      </c>
      <c r="AB30" s="69">
        <f>ROUND(FIRE1115_working!AB30,0)</f>
        <v>0</v>
      </c>
      <c r="AC30" s="69">
        <f>ROUND(FIRE1115_working!AC30,0)</f>
        <v>1</v>
      </c>
      <c r="AD30" s="69">
        <f>ROUND(FIRE1115_working!AD30,0)</f>
        <v>0</v>
      </c>
      <c r="AE30" s="69">
        <f>ROUND(FIRE1115_working!AE30,0)</f>
        <v>0</v>
      </c>
      <c r="AF30" s="70">
        <f>IF(SUM(Z30:AD30)=0,"-",ROUND(FIRE1115_working!AF30,0))</f>
        <v>30</v>
      </c>
      <c r="AG30" s="71" t="s">
        <v>74</v>
      </c>
      <c r="AH30" s="69">
        <f>ROUND(FIRE1115_working!AH30,0)</f>
        <v>2</v>
      </c>
      <c r="AI30" s="69">
        <f>ROUND(FIRE1115_working!AI30,0)</f>
        <v>17</v>
      </c>
      <c r="AJ30" s="69">
        <f>ROUND(FIRE1115_working!AJ30,0)</f>
        <v>13</v>
      </c>
      <c r="AK30" s="69">
        <f>ROUND(FIRE1115_working!AK30,0)</f>
        <v>11</v>
      </c>
      <c r="AL30" s="69">
        <f>ROUND(FIRE1115_working!AL30,0)</f>
        <v>9</v>
      </c>
      <c r="AM30" s="69">
        <f>ROUND(FIRE1115_working!AM30,0)</f>
        <v>0</v>
      </c>
      <c r="AN30" s="70">
        <f>IF(SUM(AH30:AL30)=0,"-",ROUND(FIRE1115_working!AN30,0))</f>
        <v>42</v>
      </c>
      <c r="AO30" s="71" t="s">
        <v>74</v>
      </c>
      <c r="AP30" s="66">
        <f>ROUND(FIRE1115_working!AP30,0)</f>
        <v>9</v>
      </c>
      <c r="AQ30" s="66">
        <f>ROUND(FIRE1115_working!AQ30,0)</f>
        <v>51</v>
      </c>
      <c r="AR30" s="66">
        <f>ROUND(FIRE1115_working!AR30,0)</f>
        <v>47</v>
      </c>
      <c r="AS30" s="66">
        <f>ROUND(FIRE1115_working!AS30,0)</f>
        <v>69</v>
      </c>
      <c r="AT30" s="66">
        <f>ROUND(FIRE1115_working!AT30,0)</f>
        <v>35</v>
      </c>
      <c r="AU30" s="66">
        <f>ROUND(FIRE1115_working!AU30,0)</f>
        <v>0</v>
      </c>
      <c r="AV30" s="67">
        <f>IF(SUM(AP30:AT30)=0,"-",ROUND(FIRE1115_working!AV30,0))</f>
        <v>44</v>
      </c>
      <c r="AW30" s="49"/>
      <c r="AX30" s="49"/>
      <c r="AY30" s="72"/>
      <c r="AZ30" s="72"/>
    </row>
    <row r="31" spans="1:52" s="43" customFormat="1" ht="15" customHeight="1" x14ac:dyDescent="0.3">
      <c r="A31" s="43" t="s">
        <v>17</v>
      </c>
      <c r="B31" s="119">
        <f>ROUND(FIRE1115_working!B31,0)</f>
        <v>0</v>
      </c>
      <c r="C31" s="119">
        <f>ROUND(FIRE1115_working!C31,0)</f>
        <v>2</v>
      </c>
      <c r="D31" s="119">
        <f>ROUND(FIRE1115_working!D31,0)</f>
        <v>4</v>
      </c>
      <c r="E31" s="119">
        <f>ROUND(FIRE1115_working!E31,0)</f>
        <v>4</v>
      </c>
      <c r="F31" s="119">
        <f>ROUND(FIRE1115_working!F31,0)</f>
        <v>2</v>
      </c>
      <c r="G31" s="119">
        <f>ROUND(FIRE1115_working!G31,0)</f>
        <v>0</v>
      </c>
      <c r="H31" s="120">
        <f>IF(SUM(B31:F31)=0,"-",ROUND(FIRE1115_working!H31,0))</f>
        <v>45</v>
      </c>
      <c r="I31" s="71" t="s">
        <v>74</v>
      </c>
      <c r="J31" s="69">
        <f>ROUND(FIRE1115_working!J31,0)</f>
        <v>1</v>
      </c>
      <c r="K31" s="69">
        <f>ROUND(FIRE1115_working!K31,0)</f>
        <v>15</v>
      </c>
      <c r="L31" s="69">
        <f>ROUND(FIRE1115_working!L31,0)</f>
        <v>7</v>
      </c>
      <c r="M31" s="69">
        <f>ROUND(FIRE1115_working!M31,0)</f>
        <v>9</v>
      </c>
      <c r="N31" s="69">
        <f>ROUND(FIRE1115_working!N31,0)</f>
        <v>3</v>
      </c>
      <c r="O31" s="69">
        <f>ROUND(FIRE1115_working!O31,0)</f>
        <v>0</v>
      </c>
      <c r="P31" s="70">
        <f>IF(SUM(J31:N31)=0,"-",ROUND(FIRE1115_working!P31,0))</f>
        <v>40</v>
      </c>
      <c r="Q31" s="71" t="s">
        <v>74</v>
      </c>
      <c r="R31" s="66">
        <f>ROUND(FIRE1115_working!R31,0)</f>
        <v>1</v>
      </c>
      <c r="S31" s="66">
        <f>ROUND(FIRE1115_working!S31,0)</f>
        <v>17</v>
      </c>
      <c r="T31" s="66">
        <f>ROUND(FIRE1115_working!T31,0)</f>
        <v>11</v>
      </c>
      <c r="U31" s="66">
        <f>ROUND(FIRE1115_working!U31,0)</f>
        <v>13</v>
      </c>
      <c r="V31" s="66">
        <f>ROUND(FIRE1115_working!V31,0)</f>
        <v>5</v>
      </c>
      <c r="W31" s="66">
        <f>ROUND(FIRE1115_working!W31,0)</f>
        <v>0</v>
      </c>
      <c r="X31" s="67">
        <f>IF(SUM(R31:V31)=0,"-",ROUND(FIRE1115_working!X31,0))</f>
        <v>41</v>
      </c>
      <c r="Y31" s="71" t="s">
        <v>74</v>
      </c>
      <c r="Z31" s="69">
        <f>ROUND(FIRE1115_working!Z31,0)</f>
        <v>0</v>
      </c>
      <c r="AA31" s="69">
        <f>ROUND(FIRE1115_working!AA31,0)</f>
        <v>0</v>
      </c>
      <c r="AB31" s="69">
        <f>ROUND(FIRE1115_working!AB31,0)</f>
        <v>0</v>
      </c>
      <c r="AC31" s="69">
        <f>ROUND(FIRE1115_working!AC31,0)</f>
        <v>0</v>
      </c>
      <c r="AD31" s="69">
        <f>ROUND(FIRE1115_working!AD31,0)</f>
        <v>0</v>
      </c>
      <c r="AE31" s="69">
        <f>ROUND(FIRE1115_working!AE31,0)</f>
        <v>0</v>
      </c>
      <c r="AF31" s="70" t="str">
        <f>IF(SUM(Z31:AD31)=0,"-",ROUND(FIRE1115_working!AF31,0))</f>
        <v>-</v>
      </c>
      <c r="AG31" s="71" t="s">
        <v>74</v>
      </c>
      <c r="AH31" s="69">
        <f>ROUND(FIRE1115_working!AH31,0)</f>
        <v>0</v>
      </c>
      <c r="AI31" s="69">
        <f>ROUND(FIRE1115_working!AI31,0)</f>
        <v>7</v>
      </c>
      <c r="AJ31" s="69">
        <f>ROUND(FIRE1115_working!AJ31,0)</f>
        <v>2</v>
      </c>
      <c r="AK31" s="69">
        <f>ROUND(FIRE1115_working!AK31,0)</f>
        <v>6</v>
      </c>
      <c r="AL31" s="69">
        <f>ROUND(FIRE1115_working!AL31,0)</f>
        <v>4</v>
      </c>
      <c r="AM31" s="69">
        <f>ROUND(FIRE1115_working!AM31,0)</f>
        <v>0</v>
      </c>
      <c r="AN31" s="70">
        <f>IF(SUM(AH31:AL31)=0,"-",ROUND(FIRE1115_working!AN31,0))</f>
        <v>44</v>
      </c>
      <c r="AO31" s="71" t="s">
        <v>74</v>
      </c>
      <c r="AP31" s="66">
        <f>ROUND(FIRE1115_working!AP31,0)</f>
        <v>1</v>
      </c>
      <c r="AQ31" s="66">
        <f>ROUND(FIRE1115_working!AQ31,0)</f>
        <v>24</v>
      </c>
      <c r="AR31" s="66">
        <f>ROUND(FIRE1115_working!AR31,0)</f>
        <v>13</v>
      </c>
      <c r="AS31" s="66">
        <f>ROUND(FIRE1115_working!AS31,0)</f>
        <v>19</v>
      </c>
      <c r="AT31" s="66">
        <f>ROUND(FIRE1115_working!AT31,0)</f>
        <v>9</v>
      </c>
      <c r="AU31" s="66">
        <f>ROUND(FIRE1115_working!AU31,0)</f>
        <v>0</v>
      </c>
      <c r="AV31" s="67">
        <f>IF(SUM(AP31:AT31)=0,"-",ROUND(FIRE1115_working!AV31,0))</f>
        <v>42</v>
      </c>
      <c r="AY31" s="73"/>
      <c r="AZ31" s="73"/>
    </row>
    <row r="32" spans="1:52" s="43" customFormat="1" ht="15" customHeight="1" x14ac:dyDescent="0.3">
      <c r="A32" s="43" t="s">
        <v>18</v>
      </c>
      <c r="B32" s="119">
        <f>ROUND(FIRE1115_working!B32,0)</f>
        <v>5</v>
      </c>
      <c r="C32" s="119">
        <f>ROUND(FIRE1115_working!C32,0)</f>
        <v>6</v>
      </c>
      <c r="D32" s="119">
        <f>ROUND(FIRE1115_working!D32,0)</f>
        <v>3</v>
      </c>
      <c r="E32" s="119">
        <f>ROUND(FIRE1115_working!E32,0)</f>
        <v>12</v>
      </c>
      <c r="F32" s="119">
        <f>ROUND(FIRE1115_working!F32,0)</f>
        <v>1</v>
      </c>
      <c r="G32" s="119">
        <f>ROUND(FIRE1115_working!G32,0)</f>
        <v>0</v>
      </c>
      <c r="H32" s="120">
        <f>IF(SUM(B32:F32)=0,"-",ROUND(FIRE1115_working!H32,0))</f>
        <v>40</v>
      </c>
      <c r="I32" s="71" t="s">
        <v>74</v>
      </c>
      <c r="J32" s="69">
        <f>ROUND(FIRE1115_working!J32,0)</f>
        <v>1</v>
      </c>
      <c r="K32" s="69">
        <f>ROUND(FIRE1115_working!K32,0)</f>
        <v>8</v>
      </c>
      <c r="L32" s="69">
        <f>ROUND(FIRE1115_working!L32,0)</f>
        <v>7</v>
      </c>
      <c r="M32" s="69">
        <f>ROUND(FIRE1115_working!M32,0)</f>
        <v>5</v>
      </c>
      <c r="N32" s="69">
        <f>ROUND(FIRE1115_working!N32,0)</f>
        <v>2</v>
      </c>
      <c r="O32" s="69">
        <f>ROUND(FIRE1115_working!O32,0)</f>
        <v>0</v>
      </c>
      <c r="P32" s="70">
        <f>IF(SUM(J32:N32)=0,"-",ROUND(FIRE1115_working!P32,0))</f>
        <v>40</v>
      </c>
      <c r="Q32" s="71" t="s">
        <v>74</v>
      </c>
      <c r="R32" s="66">
        <f>ROUND(FIRE1115_working!R32,0)</f>
        <v>6</v>
      </c>
      <c r="S32" s="66">
        <f>ROUND(FIRE1115_working!S32,0)</f>
        <v>14</v>
      </c>
      <c r="T32" s="66">
        <f>ROUND(FIRE1115_working!T32,0)</f>
        <v>10</v>
      </c>
      <c r="U32" s="66">
        <f>ROUND(FIRE1115_working!U32,0)</f>
        <v>17</v>
      </c>
      <c r="V32" s="66">
        <f>ROUND(FIRE1115_working!V32,0)</f>
        <v>3</v>
      </c>
      <c r="W32" s="66">
        <f>ROUND(FIRE1115_working!W32,0)</f>
        <v>0</v>
      </c>
      <c r="X32" s="67">
        <f>IF(SUM(R32:V32)=0,"-",ROUND(FIRE1115_working!X32,0))</f>
        <v>40</v>
      </c>
      <c r="Y32" s="71" t="s">
        <v>74</v>
      </c>
      <c r="Z32" s="69">
        <f>ROUND(FIRE1115_working!Z32,0)</f>
        <v>0</v>
      </c>
      <c r="AA32" s="69">
        <f>ROUND(FIRE1115_working!AA32,0)</f>
        <v>0</v>
      </c>
      <c r="AB32" s="69">
        <f>ROUND(FIRE1115_working!AB32,0)</f>
        <v>0</v>
      </c>
      <c r="AC32" s="69">
        <f>ROUND(FIRE1115_working!AC32,0)</f>
        <v>2</v>
      </c>
      <c r="AD32" s="69">
        <f>ROUND(FIRE1115_working!AD32,0)</f>
        <v>0</v>
      </c>
      <c r="AE32" s="69">
        <f>ROUND(FIRE1115_working!AE32,0)</f>
        <v>0</v>
      </c>
      <c r="AF32" s="70">
        <f>IF(SUM(Z32:AD32)=0,"-",ROUND(FIRE1115_working!AF32,0))</f>
        <v>51</v>
      </c>
      <c r="AG32" s="71" t="s">
        <v>74</v>
      </c>
      <c r="AH32" s="69">
        <f>ROUND(FIRE1115_working!AH32,0)</f>
        <v>1</v>
      </c>
      <c r="AI32" s="69">
        <f>ROUND(FIRE1115_working!AI32,0)</f>
        <v>3</v>
      </c>
      <c r="AJ32" s="69">
        <f>ROUND(FIRE1115_working!AJ32,0)</f>
        <v>4</v>
      </c>
      <c r="AK32" s="69">
        <f>ROUND(FIRE1115_working!AK32,0)</f>
        <v>3</v>
      </c>
      <c r="AL32" s="69">
        <f>ROUND(FIRE1115_working!AL32,0)</f>
        <v>9</v>
      </c>
      <c r="AM32" s="69">
        <f>ROUND(FIRE1115_working!AM32,0)</f>
        <v>0</v>
      </c>
      <c r="AN32" s="70">
        <f>IF(SUM(AH32:AL32)=0,"-",ROUND(FIRE1115_working!AN32,0))</f>
        <v>48</v>
      </c>
      <c r="AO32" s="71" t="s">
        <v>74</v>
      </c>
      <c r="AP32" s="66">
        <f>ROUND(FIRE1115_working!AP32,0)</f>
        <v>7</v>
      </c>
      <c r="AQ32" s="66">
        <f>ROUND(FIRE1115_working!AQ32,0)</f>
        <v>17</v>
      </c>
      <c r="AR32" s="66">
        <f>ROUND(FIRE1115_working!AR32,0)</f>
        <v>14</v>
      </c>
      <c r="AS32" s="66">
        <f>ROUND(FIRE1115_working!AS32,0)</f>
        <v>22</v>
      </c>
      <c r="AT32" s="66">
        <f>ROUND(FIRE1115_working!AT32,0)</f>
        <v>12</v>
      </c>
      <c r="AU32" s="66">
        <f>ROUND(FIRE1115_working!AU32,0)</f>
        <v>0</v>
      </c>
      <c r="AV32" s="67">
        <f>IF(SUM(AP32:AT32)=0,"-",ROUND(FIRE1115_working!AV32,0))</f>
        <v>42</v>
      </c>
      <c r="AW32" s="49"/>
      <c r="AX32" s="49"/>
      <c r="AY32" s="72"/>
      <c r="AZ32" s="72"/>
    </row>
    <row r="33" spans="1:54" s="43" customFormat="1" ht="15" customHeight="1" x14ac:dyDescent="0.3">
      <c r="A33" s="43" t="s">
        <v>19</v>
      </c>
      <c r="B33" s="119">
        <f>ROUND(FIRE1115_working!B33,0)</f>
        <v>0</v>
      </c>
      <c r="C33" s="119">
        <f>ROUND(FIRE1115_working!C33,0)</f>
        <v>5</v>
      </c>
      <c r="D33" s="119">
        <f>ROUND(FIRE1115_working!D33,0)</f>
        <v>3</v>
      </c>
      <c r="E33" s="119">
        <f>ROUND(FIRE1115_working!E33,0)</f>
        <v>15</v>
      </c>
      <c r="F33" s="119">
        <f>ROUND(FIRE1115_working!F33,0)</f>
        <v>7</v>
      </c>
      <c r="G33" s="119">
        <f>ROUND(FIRE1115_working!G33,0)</f>
        <v>0</v>
      </c>
      <c r="H33" s="120">
        <f>IF(SUM(B33:F33)=0,"-",ROUND(FIRE1115_working!H33,0))</f>
        <v>48</v>
      </c>
      <c r="I33" s="71" t="s">
        <v>74</v>
      </c>
      <c r="J33" s="69">
        <f>ROUND(FIRE1115_working!J33,0)</f>
        <v>2</v>
      </c>
      <c r="K33" s="69">
        <f>ROUND(FIRE1115_working!K33,0)</f>
        <v>10</v>
      </c>
      <c r="L33" s="69">
        <f>ROUND(FIRE1115_working!L33,0)</f>
        <v>6</v>
      </c>
      <c r="M33" s="69">
        <f>ROUND(FIRE1115_working!M33,0)</f>
        <v>3</v>
      </c>
      <c r="N33" s="69">
        <f>ROUND(FIRE1115_working!N33,0)</f>
        <v>10</v>
      </c>
      <c r="O33" s="69">
        <f>ROUND(FIRE1115_working!O33,0)</f>
        <v>1</v>
      </c>
      <c r="P33" s="70">
        <f>IF(SUM(J33:N33)=0,"-",ROUND(FIRE1115_working!P33,0))</f>
        <v>43</v>
      </c>
      <c r="Q33" s="71" t="s">
        <v>74</v>
      </c>
      <c r="R33" s="66">
        <f>ROUND(FIRE1115_working!R33,0)</f>
        <v>2</v>
      </c>
      <c r="S33" s="66">
        <f>ROUND(FIRE1115_working!S33,0)</f>
        <v>15</v>
      </c>
      <c r="T33" s="66">
        <f>ROUND(FIRE1115_working!T33,0)</f>
        <v>9</v>
      </c>
      <c r="U33" s="66">
        <f>ROUND(FIRE1115_working!U33,0)</f>
        <v>18</v>
      </c>
      <c r="V33" s="66">
        <f>ROUND(FIRE1115_working!V33,0)</f>
        <v>17</v>
      </c>
      <c r="W33" s="66">
        <f>ROUND(FIRE1115_working!W33,0)</f>
        <v>1</v>
      </c>
      <c r="X33" s="67">
        <f>IF(SUM(R33:V33)=0,"-",ROUND(FIRE1115_working!X33,0))</f>
        <v>46</v>
      </c>
      <c r="Y33" s="71" t="s">
        <v>74</v>
      </c>
      <c r="Z33" s="69">
        <f>ROUND(FIRE1115_working!Z33,0)</f>
        <v>0</v>
      </c>
      <c r="AA33" s="69">
        <f>ROUND(FIRE1115_working!AA33,0)</f>
        <v>0</v>
      </c>
      <c r="AB33" s="69">
        <f>ROUND(FIRE1115_working!AB33,0)</f>
        <v>0</v>
      </c>
      <c r="AC33" s="69">
        <f>ROUND(FIRE1115_working!AC33,0)</f>
        <v>2</v>
      </c>
      <c r="AD33" s="69">
        <f>ROUND(FIRE1115_working!AD33,0)</f>
        <v>1</v>
      </c>
      <c r="AE33" s="69">
        <f>ROUND(FIRE1115_working!AE33,0)</f>
        <v>0</v>
      </c>
      <c r="AF33" s="70">
        <f>IF(SUM(Z33:AD33)=0,"-",ROUND(FIRE1115_working!AF33,0))</f>
        <v>54</v>
      </c>
      <c r="AG33" s="71" t="s">
        <v>74</v>
      </c>
      <c r="AH33" s="69">
        <f>ROUND(FIRE1115_working!AH33,0)</f>
        <v>0</v>
      </c>
      <c r="AI33" s="69">
        <f>ROUND(FIRE1115_working!AI33,0)</f>
        <v>1</v>
      </c>
      <c r="AJ33" s="69">
        <f>ROUND(FIRE1115_working!AJ33,0)</f>
        <v>3</v>
      </c>
      <c r="AK33" s="69">
        <f>ROUND(FIRE1115_working!AK33,0)</f>
        <v>4</v>
      </c>
      <c r="AL33" s="69">
        <f>ROUND(FIRE1115_working!AL33,0)</f>
        <v>6</v>
      </c>
      <c r="AM33" s="69">
        <f>ROUND(FIRE1115_working!AM33,0)</f>
        <v>0</v>
      </c>
      <c r="AN33" s="70">
        <f>IF(SUM(AH33:AL33)=0,"-",ROUND(FIRE1115_working!AN33,0))</f>
        <v>51</v>
      </c>
      <c r="AO33" s="71" t="s">
        <v>74</v>
      </c>
      <c r="AP33" s="66">
        <f>ROUND(FIRE1115_working!AP33,0)</f>
        <v>2</v>
      </c>
      <c r="AQ33" s="66">
        <f>ROUND(FIRE1115_working!AQ33,0)</f>
        <v>16</v>
      </c>
      <c r="AR33" s="66">
        <f>ROUND(FIRE1115_working!AR33,0)</f>
        <v>12</v>
      </c>
      <c r="AS33" s="66">
        <f>ROUND(FIRE1115_working!AS33,0)</f>
        <v>24</v>
      </c>
      <c r="AT33" s="66">
        <f>ROUND(FIRE1115_working!AT33,0)</f>
        <v>24</v>
      </c>
      <c r="AU33" s="66">
        <f>ROUND(FIRE1115_working!AU33,0)</f>
        <v>1</v>
      </c>
      <c r="AV33" s="67">
        <f>IF(SUM(AP33:AT33)=0,"-",ROUND(FIRE1115_working!AV33,0))</f>
        <v>47</v>
      </c>
      <c r="AW33" s="49"/>
      <c r="AX33" s="49"/>
      <c r="AY33" s="72"/>
      <c r="AZ33" s="72"/>
    </row>
    <row r="34" spans="1:54" s="43" customFormat="1" ht="15" customHeight="1" x14ac:dyDescent="0.3">
      <c r="A34" s="43" t="s">
        <v>20</v>
      </c>
      <c r="B34" s="119">
        <f>ROUND(FIRE1115_working!B34,0)</f>
        <v>0</v>
      </c>
      <c r="C34" s="119">
        <f>ROUND(FIRE1115_working!C34,0)</f>
        <v>0</v>
      </c>
      <c r="D34" s="119">
        <f>ROUND(FIRE1115_working!D34,0)</f>
        <v>0</v>
      </c>
      <c r="E34" s="119">
        <f>ROUND(FIRE1115_working!E34,0)</f>
        <v>0</v>
      </c>
      <c r="F34" s="119">
        <f>ROUND(FIRE1115_working!F34,0)</f>
        <v>0</v>
      </c>
      <c r="G34" s="119">
        <f>ROUND(FIRE1115_working!G34,0)</f>
        <v>0</v>
      </c>
      <c r="H34" s="120" t="str">
        <f>IF(SUM(B34:F34)=0,"-",ROUND(FIRE1115_working!H34,0))</f>
        <v>-</v>
      </c>
      <c r="I34" s="71" t="s">
        <v>74</v>
      </c>
      <c r="J34" s="69">
        <f>ROUND(FIRE1115_working!J34,0)</f>
        <v>1</v>
      </c>
      <c r="K34" s="69">
        <f>ROUND(FIRE1115_working!K34,0)</f>
        <v>0</v>
      </c>
      <c r="L34" s="69">
        <f>ROUND(FIRE1115_working!L34,0)</f>
        <v>0</v>
      </c>
      <c r="M34" s="69">
        <f>ROUND(FIRE1115_working!M34,0)</f>
        <v>1</v>
      </c>
      <c r="N34" s="69">
        <f>ROUND(FIRE1115_working!N34,0)</f>
        <v>3</v>
      </c>
      <c r="O34" s="69">
        <f>ROUND(FIRE1115_working!O34,0)</f>
        <v>0</v>
      </c>
      <c r="P34" s="70">
        <f>IF(SUM(J34:N34)=0,"-",ROUND(FIRE1115_working!P34,0))</f>
        <v>50</v>
      </c>
      <c r="Q34" s="71" t="s">
        <v>74</v>
      </c>
      <c r="R34" s="66">
        <f>ROUND(FIRE1115_working!R34,0)</f>
        <v>1</v>
      </c>
      <c r="S34" s="66">
        <f>ROUND(FIRE1115_working!S34,0)</f>
        <v>0</v>
      </c>
      <c r="T34" s="66">
        <f>ROUND(FIRE1115_working!T34,0)</f>
        <v>0</v>
      </c>
      <c r="U34" s="66">
        <f>ROUND(FIRE1115_working!U34,0)</f>
        <v>1</v>
      </c>
      <c r="V34" s="66">
        <f>ROUND(FIRE1115_working!V34,0)</f>
        <v>3</v>
      </c>
      <c r="W34" s="66">
        <f>ROUND(FIRE1115_working!W34,0)</f>
        <v>0</v>
      </c>
      <c r="X34" s="67">
        <f>IF(SUM(R34:V34)=0,"-",ROUND(FIRE1115_working!X34,0))</f>
        <v>50</v>
      </c>
      <c r="Y34" s="71" t="s">
        <v>74</v>
      </c>
      <c r="Z34" s="69">
        <f>ROUND(FIRE1115_working!Z34,0)</f>
        <v>0</v>
      </c>
      <c r="AA34" s="69">
        <f>ROUND(FIRE1115_working!AA34,0)</f>
        <v>0</v>
      </c>
      <c r="AB34" s="69">
        <f>ROUND(FIRE1115_working!AB34,0)</f>
        <v>0</v>
      </c>
      <c r="AC34" s="69">
        <f>ROUND(FIRE1115_working!AC34,0)</f>
        <v>0</v>
      </c>
      <c r="AD34" s="69">
        <f>ROUND(FIRE1115_working!AD34,0)</f>
        <v>0</v>
      </c>
      <c r="AE34" s="69">
        <f>ROUND(FIRE1115_working!AE34,0)</f>
        <v>0</v>
      </c>
      <c r="AF34" s="70" t="str">
        <f>IF(SUM(Z34:AD34)=0,"-",ROUND(FIRE1115_working!AF34,0))</f>
        <v>-</v>
      </c>
      <c r="AG34" s="71" t="s">
        <v>74</v>
      </c>
      <c r="AH34" s="69">
        <f>ROUND(FIRE1115_working!AH34,0)</f>
        <v>0</v>
      </c>
      <c r="AI34" s="69">
        <f>ROUND(FIRE1115_working!AI34,0)</f>
        <v>0</v>
      </c>
      <c r="AJ34" s="69">
        <f>ROUND(FIRE1115_working!AJ34,0)</f>
        <v>0</v>
      </c>
      <c r="AK34" s="69">
        <f>ROUND(FIRE1115_working!AK34,0)</f>
        <v>0</v>
      </c>
      <c r="AL34" s="69">
        <f>ROUND(FIRE1115_working!AL34,0)</f>
        <v>0</v>
      </c>
      <c r="AM34" s="69">
        <f>ROUND(FIRE1115_working!AM34,0)</f>
        <v>0</v>
      </c>
      <c r="AN34" s="70" t="str">
        <f>IF(SUM(AH34:AL34)=0,"-",ROUND(FIRE1115_working!AN34,0))</f>
        <v>-</v>
      </c>
      <c r="AO34" s="71" t="s">
        <v>74</v>
      </c>
      <c r="AP34" s="66">
        <f>ROUND(FIRE1115_working!AP34,0)</f>
        <v>1</v>
      </c>
      <c r="AQ34" s="66">
        <f>ROUND(FIRE1115_working!AQ34,0)</f>
        <v>0</v>
      </c>
      <c r="AR34" s="66">
        <f>ROUND(FIRE1115_working!AR34,0)</f>
        <v>0</v>
      </c>
      <c r="AS34" s="66">
        <f>ROUND(FIRE1115_working!AS34,0)</f>
        <v>1</v>
      </c>
      <c r="AT34" s="66">
        <f>ROUND(FIRE1115_working!AT34,0)</f>
        <v>3</v>
      </c>
      <c r="AU34" s="66">
        <f>ROUND(FIRE1115_working!AU34,0)</f>
        <v>0</v>
      </c>
      <c r="AV34" s="67">
        <f>IF(SUM(AP34:AT34)=0,"-",ROUND(FIRE1115_working!AV34,0))</f>
        <v>50</v>
      </c>
      <c r="AW34" s="49"/>
      <c r="AX34" s="49"/>
      <c r="AY34" s="72"/>
      <c r="AZ34" s="72"/>
    </row>
    <row r="35" spans="1:54" s="43" customFormat="1" ht="15" customHeight="1" x14ac:dyDescent="0.3">
      <c r="A35" s="43" t="s">
        <v>21</v>
      </c>
      <c r="B35" s="119">
        <f>ROUND(FIRE1115_working!B35,0)</f>
        <v>1</v>
      </c>
      <c r="C35" s="119">
        <f>ROUND(FIRE1115_working!C35,0)</f>
        <v>8</v>
      </c>
      <c r="D35" s="119">
        <f>ROUND(FIRE1115_working!D35,0)</f>
        <v>3</v>
      </c>
      <c r="E35" s="119">
        <f>ROUND(FIRE1115_working!E35,0)</f>
        <v>28</v>
      </c>
      <c r="F35" s="119">
        <f>ROUND(FIRE1115_working!F35,0)</f>
        <v>7</v>
      </c>
      <c r="G35" s="119">
        <f>ROUND(FIRE1115_working!G35,0)</f>
        <v>0</v>
      </c>
      <c r="H35" s="120">
        <f>IF(SUM(B35:F35)=0,"-",ROUND(FIRE1115_working!H35,0))</f>
        <v>47</v>
      </c>
      <c r="I35" s="71" t="s">
        <v>74</v>
      </c>
      <c r="J35" s="69">
        <f>ROUND(FIRE1115_working!J35,0)</f>
        <v>6</v>
      </c>
      <c r="K35" s="69">
        <f>ROUND(FIRE1115_working!K35,0)</f>
        <v>7</v>
      </c>
      <c r="L35" s="69">
        <f>ROUND(FIRE1115_working!L35,0)</f>
        <v>15</v>
      </c>
      <c r="M35" s="69">
        <f>ROUND(FIRE1115_working!M35,0)</f>
        <v>6</v>
      </c>
      <c r="N35" s="69">
        <f>ROUND(FIRE1115_working!N35,0)</f>
        <v>6</v>
      </c>
      <c r="O35" s="69">
        <f>ROUND(FIRE1115_working!O35,0)</f>
        <v>0</v>
      </c>
      <c r="P35" s="70">
        <f>IF(SUM(J35:N35)=0,"-",ROUND(FIRE1115_working!P35,0))</f>
        <v>40</v>
      </c>
      <c r="Q35" s="71" t="s">
        <v>74</v>
      </c>
      <c r="R35" s="66">
        <f>ROUND(FIRE1115_working!R35,0)</f>
        <v>7</v>
      </c>
      <c r="S35" s="66">
        <f>ROUND(FIRE1115_working!S35,0)</f>
        <v>15</v>
      </c>
      <c r="T35" s="66">
        <f>ROUND(FIRE1115_working!T35,0)</f>
        <v>18</v>
      </c>
      <c r="U35" s="66">
        <f>ROUND(FIRE1115_working!U35,0)</f>
        <v>34</v>
      </c>
      <c r="V35" s="66">
        <f>ROUND(FIRE1115_working!V35,0)</f>
        <v>13</v>
      </c>
      <c r="W35" s="66">
        <f>ROUND(FIRE1115_working!W35,0)</f>
        <v>0</v>
      </c>
      <c r="X35" s="67">
        <f>IF(SUM(R35:V35)=0,"-",ROUND(FIRE1115_working!X35,0))</f>
        <v>44</v>
      </c>
      <c r="Y35" s="71" t="s">
        <v>74</v>
      </c>
      <c r="Z35" s="69">
        <f>ROUND(FIRE1115_working!Z35,0)</f>
        <v>1</v>
      </c>
      <c r="AA35" s="69">
        <f>ROUND(FIRE1115_working!AA35,0)</f>
        <v>2</v>
      </c>
      <c r="AB35" s="69">
        <f>ROUND(FIRE1115_working!AB35,0)</f>
        <v>1</v>
      </c>
      <c r="AC35" s="69">
        <f>ROUND(FIRE1115_working!AC35,0)</f>
        <v>0</v>
      </c>
      <c r="AD35" s="69">
        <f>ROUND(FIRE1115_working!AD35,0)</f>
        <v>0</v>
      </c>
      <c r="AE35" s="69">
        <f>ROUND(FIRE1115_working!AE35,0)</f>
        <v>0</v>
      </c>
      <c r="AF35" s="70">
        <f>IF(SUM(Z35:AD35)=0,"-",ROUND(FIRE1115_working!AF35,0))</f>
        <v>30</v>
      </c>
      <c r="AG35" s="71" t="s">
        <v>74</v>
      </c>
      <c r="AH35" s="69">
        <f>ROUND(FIRE1115_working!AH35,0)</f>
        <v>3</v>
      </c>
      <c r="AI35" s="69">
        <f>ROUND(FIRE1115_working!AI35,0)</f>
        <v>10</v>
      </c>
      <c r="AJ35" s="69">
        <f>ROUND(FIRE1115_working!AJ35,0)</f>
        <v>14</v>
      </c>
      <c r="AK35" s="69">
        <f>ROUND(FIRE1115_working!AK35,0)</f>
        <v>12</v>
      </c>
      <c r="AL35" s="69">
        <f>ROUND(FIRE1115_working!AL35,0)</f>
        <v>21</v>
      </c>
      <c r="AM35" s="69">
        <f>ROUND(FIRE1115_working!AM35,0)</f>
        <v>0</v>
      </c>
      <c r="AN35" s="70">
        <f>IF(SUM(AH35:AL35)=0,"-",ROUND(FIRE1115_working!AN35,0))</f>
        <v>47</v>
      </c>
      <c r="AO35" s="71" t="s">
        <v>74</v>
      </c>
      <c r="AP35" s="66">
        <f>ROUND(FIRE1115_working!AP35,0)</f>
        <v>11</v>
      </c>
      <c r="AQ35" s="66">
        <f>ROUND(FIRE1115_working!AQ35,0)</f>
        <v>27</v>
      </c>
      <c r="AR35" s="66">
        <f>ROUND(FIRE1115_working!AR35,0)</f>
        <v>33</v>
      </c>
      <c r="AS35" s="66">
        <f>ROUND(FIRE1115_working!AS35,0)</f>
        <v>46</v>
      </c>
      <c r="AT35" s="66">
        <f>ROUND(FIRE1115_working!AT35,0)</f>
        <v>34</v>
      </c>
      <c r="AU35" s="66">
        <f>ROUND(FIRE1115_working!AU35,0)</f>
        <v>0</v>
      </c>
      <c r="AV35" s="67">
        <f>IF(SUM(AP35:AT35)=0,"-",ROUND(FIRE1115_working!AV35,0))</f>
        <v>45</v>
      </c>
      <c r="AW35" s="49"/>
      <c r="AX35" s="49"/>
      <c r="AY35" s="72"/>
      <c r="AZ35" s="72"/>
    </row>
    <row r="36" spans="1:54" s="43" customFormat="1" ht="15" customHeight="1" x14ac:dyDescent="0.3">
      <c r="A36" s="43" t="s">
        <v>22</v>
      </c>
      <c r="B36" s="119">
        <f>ROUND(FIRE1115_working!B36,0)</f>
        <v>0</v>
      </c>
      <c r="C36" s="119">
        <f>ROUND(FIRE1115_working!C36,0)</f>
        <v>6</v>
      </c>
      <c r="D36" s="119">
        <f>ROUND(FIRE1115_working!D36,0)</f>
        <v>0</v>
      </c>
      <c r="E36" s="119">
        <f>ROUND(FIRE1115_working!E36,0)</f>
        <v>28</v>
      </c>
      <c r="F36" s="119">
        <f>ROUND(FIRE1115_working!F36,0)</f>
        <v>10</v>
      </c>
      <c r="G36" s="119">
        <f>ROUND(FIRE1115_working!G36,0)</f>
        <v>0</v>
      </c>
      <c r="H36" s="120">
        <f>IF(SUM(B36:F36)=0,"-",ROUND(FIRE1115_working!H36,0))</f>
        <v>50</v>
      </c>
      <c r="I36" s="71" t="s">
        <v>74</v>
      </c>
      <c r="J36" s="69">
        <f>ROUND(FIRE1115_working!J36,0)</f>
        <v>8</v>
      </c>
      <c r="K36" s="69">
        <f>ROUND(FIRE1115_working!K36,0)</f>
        <v>17</v>
      </c>
      <c r="L36" s="69">
        <f>ROUND(FIRE1115_working!L36,0)</f>
        <v>10</v>
      </c>
      <c r="M36" s="69">
        <f>ROUND(FIRE1115_working!M36,0)</f>
        <v>5</v>
      </c>
      <c r="N36" s="69">
        <f>ROUND(FIRE1115_working!N36,0)</f>
        <v>3</v>
      </c>
      <c r="O36" s="69">
        <f>ROUND(FIRE1115_working!O36,0)</f>
        <v>0</v>
      </c>
      <c r="P36" s="70">
        <f>IF(SUM(J36:N36)=0,"-",ROUND(FIRE1115_working!P36,0))</f>
        <v>35</v>
      </c>
      <c r="Q36" s="71" t="s">
        <v>74</v>
      </c>
      <c r="R36" s="66">
        <f>ROUND(FIRE1115_working!R36,0)</f>
        <v>8</v>
      </c>
      <c r="S36" s="66">
        <f>ROUND(FIRE1115_working!S36,0)</f>
        <v>23</v>
      </c>
      <c r="T36" s="66">
        <f>ROUND(FIRE1115_working!T36,0)</f>
        <v>10</v>
      </c>
      <c r="U36" s="66">
        <f>ROUND(FIRE1115_working!U36,0)</f>
        <v>33</v>
      </c>
      <c r="V36" s="66">
        <f>ROUND(FIRE1115_working!V36,0)</f>
        <v>13</v>
      </c>
      <c r="W36" s="66">
        <f>ROUND(FIRE1115_working!W36,0)</f>
        <v>0</v>
      </c>
      <c r="X36" s="67">
        <f>IF(SUM(R36:V36)=0,"-",ROUND(FIRE1115_working!X36,0))</f>
        <v>43</v>
      </c>
      <c r="Y36" s="71" t="s">
        <v>74</v>
      </c>
      <c r="Z36" s="69">
        <f>ROUND(FIRE1115_working!Z36,0)</f>
        <v>0</v>
      </c>
      <c r="AA36" s="69">
        <f>ROUND(FIRE1115_working!AA36,0)</f>
        <v>0</v>
      </c>
      <c r="AB36" s="69">
        <f>ROUND(FIRE1115_working!AB36,0)</f>
        <v>0</v>
      </c>
      <c r="AC36" s="69">
        <f>ROUND(FIRE1115_working!AC36,0)</f>
        <v>0</v>
      </c>
      <c r="AD36" s="69">
        <f>ROUND(FIRE1115_working!AD36,0)</f>
        <v>0</v>
      </c>
      <c r="AE36" s="69">
        <f>ROUND(FIRE1115_working!AE36,0)</f>
        <v>0</v>
      </c>
      <c r="AF36" s="70" t="str">
        <f>IF(SUM(Z36:AD36)=0,"-",ROUND(FIRE1115_working!AF36,0))</f>
        <v>-</v>
      </c>
      <c r="AG36" s="71" t="s">
        <v>74</v>
      </c>
      <c r="AH36" s="69">
        <f>ROUND(FIRE1115_working!AH36,0)</f>
        <v>2</v>
      </c>
      <c r="AI36" s="69">
        <f>ROUND(FIRE1115_working!AI36,0)</f>
        <v>8</v>
      </c>
      <c r="AJ36" s="69">
        <f>ROUND(FIRE1115_working!AJ36,0)</f>
        <v>10</v>
      </c>
      <c r="AK36" s="69">
        <f>ROUND(FIRE1115_working!AK36,0)</f>
        <v>4</v>
      </c>
      <c r="AL36" s="69">
        <f>ROUND(FIRE1115_working!AL36,0)</f>
        <v>8</v>
      </c>
      <c r="AM36" s="69">
        <f>ROUND(FIRE1115_working!AM36,0)</f>
        <v>0</v>
      </c>
      <c r="AN36" s="70">
        <f>IF(SUM(AH36:AL36)=0,"-",ROUND(FIRE1115_working!AN36,0))</f>
        <v>43</v>
      </c>
      <c r="AO36" s="71" t="s">
        <v>74</v>
      </c>
      <c r="AP36" s="66">
        <f>ROUND(FIRE1115_working!AP36,0)</f>
        <v>10</v>
      </c>
      <c r="AQ36" s="66">
        <f>ROUND(FIRE1115_working!AQ36,0)</f>
        <v>31</v>
      </c>
      <c r="AR36" s="66">
        <f>ROUND(FIRE1115_working!AR36,0)</f>
        <v>20</v>
      </c>
      <c r="AS36" s="66">
        <f>ROUND(FIRE1115_working!AS36,0)</f>
        <v>37</v>
      </c>
      <c r="AT36" s="66">
        <f>ROUND(FIRE1115_working!AT36,0)</f>
        <v>21</v>
      </c>
      <c r="AU36" s="66">
        <f>ROUND(FIRE1115_working!AU36,0)</f>
        <v>0</v>
      </c>
      <c r="AV36" s="67">
        <f>IF(SUM(AP36:AT36)=0,"-",ROUND(FIRE1115_working!AV36,0))</f>
        <v>43</v>
      </c>
      <c r="AW36" s="49"/>
      <c r="AX36" s="49"/>
      <c r="AY36" s="72"/>
      <c r="AZ36" s="72"/>
    </row>
    <row r="37" spans="1:54" s="43" customFormat="1" ht="15" customHeight="1" x14ac:dyDescent="0.3">
      <c r="A37" s="43" t="s">
        <v>23</v>
      </c>
      <c r="B37" s="119">
        <f>ROUND(FIRE1115_working!B37,0)</f>
        <v>0</v>
      </c>
      <c r="C37" s="119">
        <f>ROUND(FIRE1115_working!C37,0)</f>
        <v>5</v>
      </c>
      <c r="D37" s="119">
        <f>ROUND(FIRE1115_working!D37,0)</f>
        <v>3</v>
      </c>
      <c r="E37" s="119">
        <f>ROUND(FIRE1115_working!E37,0)</f>
        <v>12</v>
      </c>
      <c r="F37" s="119">
        <f>ROUND(FIRE1115_working!F37,0)</f>
        <v>3</v>
      </c>
      <c r="G37" s="119">
        <f>ROUND(FIRE1115_working!G37,0)</f>
        <v>0</v>
      </c>
      <c r="H37" s="120">
        <f>IF(SUM(B37:F37)=0,"-",ROUND(FIRE1115_working!H37,0))</f>
        <v>46</v>
      </c>
      <c r="I37" s="71" t="s">
        <v>74</v>
      </c>
      <c r="J37" s="69">
        <f>ROUND(FIRE1115_working!J37,0)</f>
        <v>0</v>
      </c>
      <c r="K37" s="69">
        <f>ROUND(FIRE1115_working!K37,0)</f>
        <v>5</v>
      </c>
      <c r="L37" s="69">
        <f>ROUND(FIRE1115_working!L37,0)</f>
        <v>4</v>
      </c>
      <c r="M37" s="69">
        <f>ROUND(FIRE1115_working!M37,0)</f>
        <v>3</v>
      </c>
      <c r="N37" s="69">
        <f>ROUND(FIRE1115_working!N37,0)</f>
        <v>0</v>
      </c>
      <c r="O37" s="69">
        <f>ROUND(FIRE1115_working!O37,0)</f>
        <v>0</v>
      </c>
      <c r="P37" s="70">
        <f>IF(SUM(J37:N37)=0,"-",ROUND(FIRE1115_working!P37,0))</f>
        <v>39</v>
      </c>
      <c r="Q37" s="71" t="s">
        <v>74</v>
      </c>
      <c r="R37" s="66">
        <f>ROUND(FIRE1115_working!R37,0)</f>
        <v>0</v>
      </c>
      <c r="S37" s="66">
        <f>ROUND(FIRE1115_working!S37,0)</f>
        <v>10</v>
      </c>
      <c r="T37" s="66">
        <f>ROUND(FIRE1115_working!T37,0)</f>
        <v>7</v>
      </c>
      <c r="U37" s="66">
        <f>ROUND(FIRE1115_working!U37,0)</f>
        <v>15</v>
      </c>
      <c r="V37" s="66">
        <f>ROUND(FIRE1115_working!V37,0)</f>
        <v>3</v>
      </c>
      <c r="W37" s="66">
        <f>ROUND(FIRE1115_working!W37,0)</f>
        <v>0</v>
      </c>
      <c r="X37" s="67">
        <f>IF(SUM(R37:V37)=0,"-",ROUND(FIRE1115_working!X37,0))</f>
        <v>44</v>
      </c>
      <c r="Y37" s="71" t="s">
        <v>74</v>
      </c>
      <c r="Z37" s="69">
        <f>ROUND(FIRE1115_working!Z37,0)</f>
        <v>0</v>
      </c>
      <c r="AA37" s="69">
        <f>ROUND(FIRE1115_working!AA37,0)</f>
        <v>0</v>
      </c>
      <c r="AB37" s="69">
        <f>ROUND(FIRE1115_working!AB37,0)</f>
        <v>0</v>
      </c>
      <c r="AC37" s="69">
        <f>ROUND(FIRE1115_working!AC37,0)</f>
        <v>0</v>
      </c>
      <c r="AD37" s="69">
        <f>ROUND(FIRE1115_working!AD37,0)</f>
        <v>0</v>
      </c>
      <c r="AE37" s="69">
        <f>ROUND(FIRE1115_working!AE37,0)</f>
        <v>0</v>
      </c>
      <c r="AF37" s="70" t="str">
        <f>IF(SUM(Z37:AD37)=0,"-",ROUND(FIRE1115_working!AF37,0))</f>
        <v>-</v>
      </c>
      <c r="AG37" s="71" t="s">
        <v>74</v>
      </c>
      <c r="AH37" s="69">
        <f>ROUND(FIRE1115_working!AH37,0)</f>
        <v>1</v>
      </c>
      <c r="AI37" s="69">
        <f>ROUND(FIRE1115_working!AI37,0)</f>
        <v>6</v>
      </c>
      <c r="AJ37" s="69">
        <f>ROUND(FIRE1115_working!AJ37,0)</f>
        <v>2</v>
      </c>
      <c r="AK37" s="69">
        <f>ROUND(FIRE1115_working!AK37,0)</f>
        <v>1</v>
      </c>
      <c r="AL37" s="69">
        <f>ROUND(FIRE1115_working!AL37,0)</f>
        <v>5</v>
      </c>
      <c r="AM37" s="69">
        <f>ROUND(FIRE1115_working!AM37,0)</f>
        <v>3</v>
      </c>
      <c r="AN37" s="70">
        <f>IF(SUM(AH37:AL37)=0,"-",ROUND(FIRE1115_working!AN37,0))</f>
        <v>42</v>
      </c>
      <c r="AO37" s="71" t="s">
        <v>74</v>
      </c>
      <c r="AP37" s="66">
        <f>ROUND(FIRE1115_working!AP37,0)</f>
        <v>1</v>
      </c>
      <c r="AQ37" s="66">
        <f>ROUND(FIRE1115_working!AQ37,0)</f>
        <v>16</v>
      </c>
      <c r="AR37" s="66">
        <f>ROUND(FIRE1115_working!AR37,0)</f>
        <v>9</v>
      </c>
      <c r="AS37" s="66">
        <f>ROUND(FIRE1115_working!AS37,0)</f>
        <v>16</v>
      </c>
      <c r="AT37" s="66">
        <f>ROUND(FIRE1115_working!AT37,0)</f>
        <v>8</v>
      </c>
      <c r="AU37" s="66">
        <f>ROUND(FIRE1115_working!AU37,0)</f>
        <v>3</v>
      </c>
      <c r="AV37" s="67">
        <f>IF(SUM(AP37:AT37)=0,"-",ROUND(FIRE1115_working!AV37,0))</f>
        <v>43</v>
      </c>
      <c r="AW37" s="49"/>
      <c r="AX37" s="49"/>
      <c r="AY37" s="72"/>
      <c r="AZ37" s="72"/>
    </row>
    <row r="38" spans="1:54" s="43" customFormat="1" ht="15" customHeight="1" x14ac:dyDescent="0.3">
      <c r="A38" s="43" t="s">
        <v>24</v>
      </c>
      <c r="B38" s="119">
        <f>ROUND(FIRE1115_working!B38,0)</f>
        <v>0</v>
      </c>
      <c r="C38" s="119">
        <f>ROUND(FIRE1115_working!C38,0)</f>
        <v>1</v>
      </c>
      <c r="D38" s="119">
        <f>ROUND(FIRE1115_working!D38,0)</f>
        <v>3</v>
      </c>
      <c r="E38" s="119">
        <f>ROUND(FIRE1115_working!E38,0)</f>
        <v>9</v>
      </c>
      <c r="F38" s="119">
        <f>ROUND(FIRE1115_working!F38,0)</f>
        <v>1</v>
      </c>
      <c r="G38" s="119">
        <f>ROUND(FIRE1115_working!G38,0)</f>
        <v>0</v>
      </c>
      <c r="H38" s="120">
        <f>IF(SUM(B38:F38)=0,"-",ROUND(FIRE1115_working!H38,0))</f>
        <v>48</v>
      </c>
      <c r="I38" s="71" t="s">
        <v>74</v>
      </c>
      <c r="J38" s="69">
        <f>ROUND(FIRE1115_working!J38,0)</f>
        <v>3</v>
      </c>
      <c r="K38" s="69">
        <f>ROUND(FIRE1115_working!K38,0)</f>
        <v>16</v>
      </c>
      <c r="L38" s="69">
        <f>ROUND(FIRE1115_working!L38,0)</f>
        <v>8</v>
      </c>
      <c r="M38" s="69">
        <f>ROUND(FIRE1115_working!M38,0)</f>
        <v>3</v>
      </c>
      <c r="N38" s="69">
        <f>ROUND(FIRE1115_working!N38,0)</f>
        <v>4</v>
      </c>
      <c r="O38" s="69">
        <f>ROUND(FIRE1115_working!O38,0)</f>
        <v>0</v>
      </c>
      <c r="P38" s="70">
        <f>IF(SUM(J38:N38)=0,"-",ROUND(FIRE1115_working!P38,0))</f>
        <v>37</v>
      </c>
      <c r="Q38" s="71" t="s">
        <v>74</v>
      </c>
      <c r="R38" s="66">
        <f>ROUND(FIRE1115_working!R38,0)</f>
        <v>3</v>
      </c>
      <c r="S38" s="66">
        <f>ROUND(FIRE1115_working!S38,0)</f>
        <v>17</v>
      </c>
      <c r="T38" s="66">
        <f>ROUND(FIRE1115_working!T38,0)</f>
        <v>11</v>
      </c>
      <c r="U38" s="66">
        <f>ROUND(FIRE1115_working!U38,0)</f>
        <v>12</v>
      </c>
      <c r="V38" s="66">
        <f>ROUND(FIRE1115_working!V38,0)</f>
        <v>5</v>
      </c>
      <c r="W38" s="66">
        <f>ROUND(FIRE1115_working!W38,0)</f>
        <v>0</v>
      </c>
      <c r="X38" s="67">
        <f>IF(SUM(R38:V38)=0,"-",ROUND(FIRE1115_working!X38,0))</f>
        <v>40</v>
      </c>
      <c r="Y38" s="71" t="s">
        <v>74</v>
      </c>
      <c r="Z38" s="69">
        <f>ROUND(FIRE1115_working!Z38,0)</f>
        <v>0</v>
      </c>
      <c r="AA38" s="69">
        <f>ROUND(FIRE1115_working!AA38,0)</f>
        <v>2</v>
      </c>
      <c r="AB38" s="69">
        <f>ROUND(FIRE1115_working!AB38,0)</f>
        <v>0</v>
      </c>
      <c r="AC38" s="69">
        <f>ROUND(FIRE1115_working!AC38,0)</f>
        <v>0</v>
      </c>
      <c r="AD38" s="69">
        <f>ROUND(FIRE1115_working!AD38,0)</f>
        <v>0</v>
      </c>
      <c r="AE38" s="69">
        <f>ROUND(FIRE1115_working!AE38,0)</f>
        <v>0</v>
      </c>
      <c r="AF38" s="70">
        <f>IF(SUM(Z38:AD38)=0,"-",ROUND(FIRE1115_working!AF38,0))</f>
        <v>30</v>
      </c>
      <c r="AG38" s="71" t="s">
        <v>74</v>
      </c>
      <c r="AH38" s="69">
        <f>ROUND(FIRE1115_working!AH38,0)</f>
        <v>0</v>
      </c>
      <c r="AI38" s="69">
        <f>ROUND(FIRE1115_working!AI38,0)</f>
        <v>0</v>
      </c>
      <c r="AJ38" s="69">
        <f>ROUND(FIRE1115_working!AJ38,0)</f>
        <v>0</v>
      </c>
      <c r="AK38" s="69">
        <f>ROUND(FIRE1115_working!AK38,0)</f>
        <v>4</v>
      </c>
      <c r="AL38" s="69">
        <f>ROUND(FIRE1115_working!AL38,0)</f>
        <v>3</v>
      </c>
      <c r="AM38" s="69">
        <f>ROUND(FIRE1115_working!AM38,0)</f>
        <v>0</v>
      </c>
      <c r="AN38" s="70">
        <f>IF(SUM(AH38:AL38)=0,"-",ROUND(FIRE1115_working!AN38,0))</f>
        <v>55</v>
      </c>
      <c r="AO38" s="71" t="s">
        <v>74</v>
      </c>
      <c r="AP38" s="66">
        <f>ROUND(FIRE1115_working!AP38,0)</f>
        <v>3</v>
      </c>
      <c r="AQ38" s="66">
        <f>ROUND(FIRE1115_working!AQ38,0)</f>
        <v>19</v>
      </c>
      <c r="AR38" s="66">
        <f>ROUND(FIRE1115_working!AR38,0)</f>
        <v>11</v>
      </c>
      <c r="AS38" s="66">
        <f>ROUND(FIRE1115_working!AS38,0)</f>
        <v>16</v>
      </c>
      <c r="AT38" s="66">
        <f>ROUND(FIRE1115_working!AT38,0)</f>
        <v>8</v>
      </c>
      <c r="AU38" s="66">
        <f>ROUND(FIRE1115_working!AU38,0)</f>
        <v>0</v>
      </c>
      <c r="AV38" s="67">
        <f>IF(SUM(AP38:AT38)=0,"-",ROUND(FIRE1115_working!AV38,0))</f>
        <v>42</v>
      </c>
      <c r="AW38" s="49"/>
      <c r="AX38" s="49"/>
      <c r="AY38" s="72"/>
      <c r="AZ38" s="72"/>
    </row>
    <row r="39" spans="1:54" s="43" customFormat="1" ht="15" customHeight="1" x14ac:dyDescent="0.3">
      <c r="A39" s="43" t="s">
        <v>25</v>
      </c>
      <c r="B39" s="119">
        <f>ROUND(FIRE1115_working!B39,0)</f>
        <v>1</v>
      </c>
      <c r="C39" s="119">
        <f>ROUND(FIRE1115_working!C39,0)</f>
        <v>5</v>
      </c>
      <c r="D39" s="119">
        <f>ROUND(FIRE1115_working!D39,0)</f>
        <v>4</v>
      </c>
      <c r="E39" s="119">
        <f>ROUND(FIRE1115_working!E39,0)</f>
        <v>26</v>
      </c>
      <c r="F39" s="119">
        <f>ROUND(FIRE1115_working!F39,0)</f>
        <v>3</v>
      </c>
      <c r="G39" s="119">
        <f>ROUND(FIRE1115_working!G39,0)</f>
        <v>0</v>
      </c>
      <c r="H39" s="120">
        <f>IF(SUM(B39:F39)=0,"-",ROUND(FIRE1115_working!H39,0))</f>
        <v>47</v>
      </c>
      <c r="I39" s="71" t="s">
        <v>74</v>
      </c>
      <c r="J39" s="69">
        <f>ROUND(FIRE1115_working!J39,0)</f>
        <v>0</v>
      </c>
      <c r="K39" s="69">
        <f>ROUND(FIRE1115_working!K39,0)</f>
        <v>2</v>
      </c>
      <c r="L39" s="69">
        <f>ROUND(FIRE1115_working!L39,0)</f>
        <v>0</v>
      </c>
      <c r="M39" s="69">
        <f>ROUND(FIRE1115_working!M39,0)</f>
        <v>7</v>
      </c>
      <c r="N39" s="69">
        <f>ROUND(FIRE1115_working!N39,0)</f>
        <v>1</v>
      </c>
      <c r="O39" s="69">
        <f>ROUND(FIRE1115_working!O39,0)</f>
        <v>0</v>
      </c>
      <c r="P39" s="70">
        <f>IF(SUM(J39:N39)=0,"-",ROUND(FIRE1115_working!P39,0))</f>
        <v>47</v>
      </c>
      <c r="Q39" s="71" t="s">
        <v>74</v>
      </c>
      <c r="R39" s="66">
        <f>ROUND(FIRE1115_working!R39,0)</f>
        <v>1</v>
      </c>
      <c r="S39" s="66">
        <f>ROUND(FIRE1115_working!S39,0)</f>
        <v>7</v>
      </c>
      <c r="T39" s="66">
        <f>ROUND(FIRE1115_working!T39,0)</f>
        <v>4</v>
      </c>
      <c r="U39" s="66">
        <f>ROUND(FIRE1115_working!U39,0)</f>
        <v>33</v>
      </c>
      <c r="V39" s="66">
        <f>ROUND(FIRE1115_working!V39,0)</f>
        <v>4</v>
      </c>
      <c r="W39" s="66">
        <f>ROUND(FIRE1115_working!W39,0)</f>
        <v>0</v>
      </c>
      <c r="X39" s="67">
        <f>IF(SUM(R39:V39)=0,"-",ROUND(FIRE1115_working!X39,0))</f>
        <v>47</v>
      </c>
      <c r="Y39" s="71" t="s">
        <v>74</v>
      </c>
      <c r="Z39" s="69">
        <f>ROUND(FIRE1115_working!Z39,0)</f>
        <v>1</v>
      </c>
      <c r="AA39" s="69">
        <f>ROUND(FIRE1115_working!AA39,0)</f>
        <v>2</v>
      </c>
      <c r="AB39" s="69">
        <f>ROUND(FIRE1115_working!AB39,0)</f>
        <v>1</v>
      </c>
      <c r="AC39" s="69">
        <f>ROUND(FIRE1115_working!AC39,0)</f>
        <v>0</v>
      </c>
      <c r="AD39" s="69">
        <f>ROUND(FIRE1115_working!AD39,0)</f>
        <v>0</v>
      </c>
      <c r="AE39" s="69">
        <f>ROUND(FIRE1115_working!AE39,0)</f>
        <v>0</v>
      </c>
      <c r="AF39" s="70">
        <f>IF(SUM(Z39:AD39)=0,"-",ROUND(FIRE1115_working!AF39,0))</f>
        <v>30</v>
      </c>
      <c r="AG39" s="71" t="s">
        <v>74</v>
      </c>
      <c r="AH39" s="69">
        <f>ROUND(FIRE1115_working!AH39,0)</f>
        <v>3</v>
      </c>
      <c r="AI39" s="69">
        <f>ROUND(FIRE1115_working!AI39,0)</f>
        <v>6</v>
      </c>
      <c r="AJ39" s="69">
        <f>ROUND(FIRE1115_working!AJ39,0)</f>
        <v>6</v>
      </c>
      <c r="AK39" s="69">
        <f>ROUND(FIRE1115_working!AK39,0)</f>
        <v>2</v>
      </c>
      <c r="AL39" s="69">
        <f>ROUND(FIRE1115_working!AL39,0)</f>
        <v>8</v>
      </c>
      <c r="AM39" s="69">
        <f>ROUND(FIRE1115_working!AM39,0)</f>
        <v>0</v>
      </c>
      <c r="AN39" s="70">
        <f>IF(SUM(AH39:AL39)=0,"-",ROUND(FIRE1115_working!AN39,0))</f>
        <v>43</v>
      </c>
      <c r="AO39" s="71" t="s">
        <v>74</v>
      </c>
      <c r="AP39" s="66">
        <f>ROUND(FIRE1115_working!AP39,0)</f>
        <v>5</v>
      </c>
      <c r="AQ39" s="66">
        <f>ROUND(FIRE1115_working!AQ39,0)</f>
        <v>15</v>
      </c>
      <c r="AR39" s="66">
        <f>ROUND(FIRE1115_working!AR39,0)</f>
        <v>11</v>
      </c>
      <c r="AS39" s="66">
        <f>ROUND(FIRE1115_working!AS39,0)</f>
        <v>35</v>
      </c>
      <c r="AT39" s="66">
        <f>ROUND(FIRE1115_working!AT39,0)</f>
        <v>12</v>
      </c>
      <c r="AU39" s="66">
        <f>ROUND(FIRE1115_working!AU39,0)</f>
        <v>0</v>
      </c>
      <c r="AV39" s="67">
        <f>IF(SUM(AP39:AT39)=0,"-",ROUND(FIRE1115_working!AV39,0))</f>
        <v>45</v>
      </c>
      <c r="AW39" s="49"/>
      <c r="AX39" s="49"/>
      <c r="AY39" s="72"/>
      <c r="AZ39" s="72"/>
    </row>
    <row r="40" spans="1:54" s="43" customFormat="1" ht="15" customHeight="1" x14ac:dyDescent="0.3">
      <c r="A40" s="43" t="s">
        <v>26</v>
      </c>
      <c r="B40" s="119">
        <f>ROUND(FIRE1115_working!B40,0)</f>
        <v>0</v>
      </c>
      <c r="C40" s="119">
        <f>ROUND(FIRE1115_working!C40,0)</f>
        <v>1</v>
      </c>
      <c r="D40" s="119">
        <f>ROUND(FIRE1115_working!D40,0)</f>
        <v>3</v>
      </c>
      <c r="E40" s="119">
        <f>ROUND(FIRE1115_working!E40,0)</f>
        <v>11</v>
      </c>
      <c r="F40" s="119">
        <f>ROUND(FIRE1115_working!F40,0)</f>
        <v>3</v>
      </c>
      <c r="G40" s="119">
        <f>ROUND(FIRE1115_working!G40,0)</f>
        <v>0</v>
      </c>
      <c r="H40" s="120">
        <f>IF(SUM(B40:F40)=0,"-",ROUND(FIRE1115_working!H40,0))</f>
        <v>49</v>
      </c>
      <c r="I40" s="71" t="s">
        <v>74</v>
      </c>
      <c r="J40" s="69">
        <f>ROUND(FIRE1115_working!J40,0)</f>
        <v>4</v>
      </c>
      <c r="K40" s="69">
        <f>ROUND(FIRE1115_working!K40,0)</f>
        <v>11</v>
      </c>
      <c r="L40" s="69">
        <f>ROUND(FIRE1115_working!L40,0)</f>
        <v>15</v>
      </c>
      <c r="M40" s="69">
        <f>ROUND(FIRE1115_working!M40,0)</f>
        <v>11</v>
      </c>
      <c r="N40" s="69">
        <f>ROUND(FIRE1115_working!N40,0)</f>
        <v>2</v>
      </c>
      <c r="O40" s="69">
        <f>ROUND(FIRE1115_working!O40,0)</f>
        <v>0</v>
      </c>
      <c r="P40" s="70">
        <f>IF(SUM(J40:N40)=0,"-",ROUND(FIRE1115_working!P40,0))</f>
        <v>39</v>
      </c>
      <c r="Q40" s="71" t="s">
        <v>74</v>
      </c>
      <c r="R40" s="66">
        <f>ROUND(FIRE1115_working!R40,0)</f>
        <v>4</v>
      </c>
      <c r="S40" s="66">
        <f>ROUND(FIRE1115_working!S40,0)</f>
        <v>12</v>
      </c>
      <c r="T40" s="66">
        <f>ROUND(FIRE1115_working!T40,0)</f>
        <v>18</v>
      </c>
      <c r="U40" s="66">
        <f>ROUND(FIRE1115_working!U40,0)</f>
        <v>22</v>
      </c>
      <c r="V40" s="66">
        <f>ROUND(FIRE1115_working!V40,0)</f>
        <v>5</v>
      </c>
      <c r="W40" s="66">
        <f>ROUND(FIRE1115_working!W40,0)</f>
        <v>0</v>
      </c>
      <c r="X40" s="67">
        <f>IF(SUM(R40:V40)=0,"-",ROUND(FIRE1115_working!X40,0))</f>
        <v>42</v>
      </c>
      <c r="Y40" s="71" t="s">
        <v>74</v>
      </c>
      <c r="Z40" s="69">
        <f>ROUND(FIRE1115_working!Z40,0)</f>
        <v>0</v>
      </c>
      <c r="AA40" s="69">
        <f>ROUND(FIRE1115_working!AA40,0)</f>
        <v>0</v>
      </c>
      <c r="AB40" s="69">
        <f>ROUND(FIRE1115_working!AB40,0)</f>
        <v>0</v>
      </c>
      <c r="AC40" s="69">
        <f>ROUND(FIRE1115_working!AC40,0)</f>
        <v>0</v>
      </c>
      <c r="AD40" s="69">
        <f>ROUND(FIRE1115_working!AD40,0)</f>
        <v>2</v>
      </c>
      <c r="AE40" s="69">
        <f>ROUND(FIRE1115_working!AE40,0)</f>
        <v>0</v>
      </c>
      <c r="AF40" s="70">
        <f>IF(SUM(Z40:AD40)=0,"-",ROUND(FIRE1115_working!AF40,0))</f>
        <v>61</v>
      </c>
      <c r="AG40" s="71" t="s">
        <v>74</v>
      </c>
      <c r="AH40" s="69">
        <f>ROUND(FIRE1115_working!AH40,0)</f>
        <v>0</v>
      </c>
      <c r="AI40" s="69">
        <f>ROUND(FIRE1115_working!AI40,0)</f>
        <v>4</v>
      </c>
      <c r="AJ40" s="69">
        <f>ROUND(FIRE1115_working!AJ40,0)</f>
        <v>3</v>
      </c>
      <c r="AK40" s="69">
        <f>ROUND(FIRE1115_working!AK40,0)</f>
        <v>2</v>
      </c>
      <c r="AL40" s="69">
        <f>ROUND(FIRE1115_working!AL40,0)</f>
        <v>6</v>
      </c>
      <c r="AM40" s="69">
        <f>ROUND(FIRE1115_working!AM40,0)</f>
        <v>0</v>
      </c>
      <c r="AN40" s="70">
        <f>IF(SUM(AH40:AL40)=0,"-",ROUND(FIRE1115_working!AN40,0))</f>
        <v>47</v>
      </c>
      <c r="AO40" s="71" t="s">
        <v>74</v>
      </c>
      <c r="AP40" s="66">
        <f>ROUND(FIRE1115_working!AP40,0)</f>
        <v>4</v>
      </c>
      <c r="AQ40" s="66">
        <f>ROUND(FIRE1115_working!AQ40,0)</f>
        <v>16</v>
      </c>
      <c r="AR40" s="66">
        <f>ROUND(FIRE1115_working!AR40,0)</f>
        <v>21</v>
      </c>
      <c r="AS40" s="66">
        <f>ROUND(FIRE1115_working!AS40,0)</f>
        <v>24</v>
      </c>
      <c r="AT40" s="66">
        <f>ROUND(FIRE1115_working!AT40,0)</f>
        <v>13</v>
      </c>
      <c r="AU40" s="66">
        <f>ROUND(FIRE1115_working!AU40,0)</f>
        <v>0</v>
      </c>
      <c r="AV40" s="67">
        <f>IF(SUM(AP40:AT40)=0,"-",ROUND(FIRE1115_working!AV40,0))</f>
        <v>44</v>
      </c>
      <c r="AW40" s="49"/>
      <c r="AX40" s="49"/>
      <c r="AY40" s="72"/>
      <c r="AZ40" s="72"/>
    </row>
    <row r="41" spans="1:54" s="43" customFormat="1" ht="15" customHeight="1" x14ac:dyDescent="0.3">
      <c r="A41" s="43" t="s">
        <v>43</v>
      </c>
      <c r="B41" s="119">
        <f>ROUND(FIRE1115_working!B41,0)</f>
        <v>0</v>
      </c>
      <c r="C41" s="119">
        <f>ROUND(FIRE1115_working!C41,0)</f>
        <v>0</v>
      </c>
      <c r="D41" s="119">
        <f>ROUND(FIRE1115_working!D41,0)</f>
        <v>0</v>
      </c>
      <c r="E41" s="119">
        <f>ROUND(FIRE1115_working!E41,0)</f>
        <v>0</v>
      </c>
      <c r="F41" s="119">
        <f>ROUND(FIRE1115_working!F41,0)</f>
        <v>0</v>
      </c>
      <c r="G41" s="119">
        <f>ROUND(FIRE1115_working!G41,0)</f>
        <v>0</v>
      </c>
      <c r="H41" s="120" t="str">
        <f>IF(SUM(B41:F41)=0,"-",ROUND(FIRE1115_working!H41,0))</f>
        <v>-</v>
      </c>
      <c r="I41" s="71" t="s">
        <v>74</v>
      </c>
      <c r="J41" s="69">
        <f>ROUND(FIRE1115_working!J41,0)</f>
        <v>0</v>
      </c>
      <c r="K41" s="69">
        <f>ROUND(FIRE1115_working!K41,0)</f>
        <v>0</v>
      </c>
      <c r="L41" s="69">
        <f>ROUND(FIRE1115_working!L41,0)</f>
        <v>0</v>
      </c>
      <c r="M41" s="69">
        <f>ROUND(FIRE1115_working!M41,0)</f>
        <v>0</v>
      </c>
      <c r="N41" s="69">
        <f>ROUND(FIRE1115_working!N41,0)</f>
        <v>0</v>
      </c>
      <c r="O41" s="69">
        <f>ROUND(FIRE1115_working!O41,0)</f>
        <v>0</v>
      </c>
      <c r="P41" s="70" t="str">
        <f>IF(SUM(J41:N41)=0,"-",ROUND(FIRE1115_working!P41,0))</f>
        <v>-</v>
      </c>
      <c r="Q41" s="71" t="s">
        <v>74</v>
      </c>
      <c r="R41" s="66">
        <f>ROUND(FIRE1115_working!R41,0)</f>
        <v>0</v>
      </c>
      <c r="S41" s="66">
        <f>ROUND(FIRE1115_working!S41,0)</f>
        <v>0</v>
      </c>
      <c r="T41" s="66">
        <f>ROUND(FIRE1115_working!T41,0)</f>
        <v>0</v>
      </c>
      <c r="U41" s="66">
        <f>ROUND(FIRE1115_working!U41,0)</f>
        <v>0</v>
      </c>
      <c r="V41" s="66">
        <f>ROUND(FIRE1115_working!V41,0)</f>
        <v>0</v>
      </c>
      <c r="W41" s="66">
        <f>ROUND(FIRE1115_working!W41,0)</f>
        <v>0</v>
      </c>
      <c r="X41" s="67" t="str">
        <f>IF(SUM(R41:V41)=0,"-",ROUND(FIRE1115_working!X41,0))</f>
        <v>-</v>
      </c>
      <c r="Y41" s="71" t="s">
        <v>74</v>
      </c>
      <c r="Z41" s="69">
        <f>ROUND(FIRE1115_working!Z41,0)</f>
        <v>1</v>
      </c>
      <c r="AA41" s="69">
        <f>ROUND(FIRE1115_working!AA41,0)</f>
        <v>12</v>
      </c>
      <c r="AB41" s="69">
        <f>ROUND(FIRE1115_working!AB41,0)</f>
        <v>4</v>
      </c>
      <c r="AC41" s="69">
        <f>ROUND(FIRE1115_working!AC41,0)</f>
        <v>0</v>
      </c>
      <c r="AD41" s="69">
        <f>ROUND(FIRE1115_working!AD41,0)</f>
        <v>1</v>
      </c>
      <c r="AE41" s="69">
        <f>ROUND(FIRE1115_working!AE41,0)</f>
        <v>0</v>
      </c>
      <c r="AF41" s="70">
        <f>IF(SUM(Z41:AD41)=0,"-",ROUND(FIRE1115_working!AF41,0))</f>
        <v>33</v>
      </c>
      <c r="AG41" s="71" t="s">
        <v>74</v>
      </c>
      <c r="AH41" s="69">
        <f>ROUND(FIRE1115_working!AH41,0)</f>
        <v>0</v>
      </c>
      <c r="AI41" s="69">
        <f>ROUND(FIRE1115_working!AI41,0)</f>
        <v>0</v>
      </c>
      <c r="AJ41" s="69">
        <f>ROUND(FIRE1115_working!AJ41,0)</f>
        <v>0</v>
      </c>
      <c r="AK41" s="69">
        <f>ROUND(FIRE1115_working!AK41,0)</f>
        <v>0</v>
      </c>
      <c r="AL41" s="69">
        <f>ROUND(FIRE1115_working!AL41,0)</f>
        <v>1</v>
      </c>
      <c r="AM41" s="69">
        <f>ROUND(FIRE1115_working!AM41,0)</f>
        <v>0</v>
      </c>
      <c r="AN41" s="70">
        <f>IF(SUM(AH41:AL41)=0,"-",ROUND(FIRE1115_working!AN41,0))</f>
        <v>61</v>
      </c>
      <c r="AO41" s="71" t="s">
        <v>74</v>
      </c>
      <c r="AP41" s="66">
        <f>ROUND(FIRE1115_working!AP41,0)</f>
        <v>1</v>
      </c>
      <c r="AQ41" s="66">
        <f>ROUND(FIRE1115_working!AQ41,0)</f>
        <v>12</v>
      </c>
      <c r="AR41" s="66">
        <f>ROUND(FIRE1115_working!AR41,0)</f>
        <v>4</v>
      </c>
      <c r="AS41" s="66">
        <f>ROUND(FIRE1115_working!AS41,0)</f>
        <v>0</v>
      </c>
      <c r="AT41" s="66">
        <f>ROUND(FIRE1115_working!AT41,0)</f>
        <v>2</v>
      </c>
      <c r="AU41" s="66">
        <f>ROUND(FIRE1115_working!AU41,0)</f>
        <v>0</v>
      </c>
      <c r="AV41" s="67">
        <f>IF(SUM(AP41:AT41)=0,"-",ROUND(FIRE1115_working!AV41,0))</f>
        <v>35</v>
      </c>
      <c r="AW41" s="49"/>
      <c r="AX41" s="49"/>
      <c r="AY41" s="72"/>
      <c r="AZ41" s="72"/>
    </row>
    <row r="42" spans="1:54" s="43" customFormat="1" ht="15" customHeight="1" x14ac:dyDescent="0.3">
      <c r="A42" s="43" t="s">
        <v>27</v>
      </c>
      <c r="B42" s="119">
        <f>ROUND(FIRE1115_working!B42,0)</f>
        <v>0</v>
      </c>
      <c r="C42" s="119">
        <f>ROUND(FIRE1115_working!C42,0)</f>
        <v>0</v>
      </c>
      <c r="D42" s="119">
        <f>ROUND(FIRE1115_working!D42,0)</f>
        <v>5</v>
      </c>
      <c r="E42" s="119">
        <f>ROUND(FIRE1115_working!E42,0)</f>
        <v>9</v>
      </c>
      <c r="F42" s="119">
        <f>ROUND(FIRE1115_working!F42,0)</f>
        <v>2</v>
      </c>
      <c r="G42" s="119">
        <f>ROUND(FIRE1115_working!G42,0)</f>
        <v>0</v>
      </c>
      <c r="H42" s="120">
        <f>IF(SUM(B42:F42)=0,"-",ROUND(FIRE1115_working!H42,0))</f>
        <v>49</v>
      </c>
      <c r="I42" s="71" t="s">
        <v>74</v>
      </c>
      <c r="J42" s="69">
        <f>ROUND(FIRE1115_working!J42,0)</f>
        <v>4</v>
      </c>
      <c r="K42" s="69">
        <f>ROUND(FIRE1115_working!K42,0)</f>
        <v>16</v>
      </c>
      <c r="L42" s="69">
        <f>ROUND(FIRE1115_working!L42,0)</f>
        <v>16</v>
      </c>
      <c r="M42" s="69">
        <f>ROUND(FIRE1115_working!M42,0)</f>
        <v>9</v>
      </c>
      <c r="N42" s="69">
        <f>ROUND(FIRE1115_working!N42,0)</f>
        <v>4</v>
      </c>
      <c r="O42" s="69">
        <f>ROUND(FIRE1115_working!O42,0)</f>
        <v>0</v>
      </c>
      <c r="P42" s="70">
        <f>IF(SUM(J42:N42)=0,"-",ROUND(FIRE1115_working!P42,0))</f>
        <v>39</v>
      </c>
      <c r="Q42" s="71" t="s">
        <v>74</v>
      </c>
      <c r="R42" s="66">
        <f>ROUND(FIRE1115_working!R42,0)</f>
        <v>4</v>
      </c>
      <c r="S42" s="66">
        <f>ROUND(FIRE1115_working!S42,0)</f>
        <v>16</v>
      </c>
      <c r="T42" s="66">
        <f>ROUND(FIRE1115_working!T42,0)</f>
        <v>21</v>
      </c>
      <c r="U42" s="66">
        <f>ROUND(FIRE1115_working!U42,0)</f>
        <v>18</v>
      </c>
      <c r="V42" s="66">
        <f>ROUND(FIRE1115_working!V42,0)</f>
        <v>6</v>
      </c>
      <c r="W42" s="66">
        <f>ROUND(FIRE1115_working!W42,0)</f>
        <v>0</v>
      </c>
      <c r="X42" s="67">
        <f>IF(SUM(R42:V42)=0,"-",ROUND(FIRE1115_working!X42,0))</f>
        <v>41</v>
      </c>
      <c r="Y42" s="71" t="s">
        <v>74</v>
      </c>
      <c r="Z42" s="69">
        <f>ROUND(FIRE1115_working!Z42,0)</f>
        <v>0</v>
      </c>
      <c r="AA42" s="69">
        <f>ROUND(FIRE1115_working!AA42,0)</f>
        <v>0</v>
      </c>
      <c r="AB42" s="69">
        <f>ROUND(FIRE1115_working!AB42,0)</f>
        <v>0</v>
      </c>
      <c r="AC42" s="69">
        <f>ROUND(FIRE1115_working!AC42,0)</f>
        <v>1</v>
      </c>
      <c r="AD42" s="69">
        <f>ROUND(FIRE1115_working!AD42,0)</f>
        <v>0</v>
      </c>
      <c r="AE42" s="69">
        <f>ROUND(FIRE1115_working!AE42,0)</f>
        <v>0</v>
      </c>
      <c r="AF42" s="70">
        <f>IF(SUM(Z42:AD42)=0,"-",ROUND(FIRE1115_working!AF42,0))</f>
        <v>51</v>
      </c>
      <c r="AG42" s="71" t="s">
        <v>74</v>
      </c>
      <c r="AH42" s="69">
        <f>ROUND(FIRE1115_working!AH42,0)</f>
        <v>0</v>
      </c>
      <c r="AI42" s="69">
        <f>ROUND(FIRE1115_working!AI42,0)</f>
        <v>0</v>
      </c>
      <c r="AJ42" s="69">
        <f>ROUND(FIRE1115_working!AJ42,0)</f>
        <v>1</v>
      </c>
      <c r="AK42" s="69">
        <f>ROUND(FIRE1115_working!AK42,0)</f>
        <v>0</v>
      </c>
      <c r="AL42" s="69">
        <f>ROUND(FIRE1115_working!AL42,0)</f>
        <v>2</v>
      </c>
      <c r="AM42" s="69">
        <f>ROUND(FIRE1115_working!AM42,0)</f>
        <v>0</v>
      </c>
      <c r="AN42" s="70">
        <f>IF(SUM(AH42:AL42)=0,"-",ROUND(FIRE1115_working!AN42,0))</f>
        <v>54</v>
      </c>
      <c r="AO42" s="71" t="s">
        <v>74</v>
      </c>
      <c r="AP42" s="66">
        <f>ROUND(FIRE1115_working!AP42,0)</f>
        <v>4</v>
      </c>
      <c r="AQ42" s="66">
        <f>ROUND(FIRE1115_working!AQ42,0)</f>
        <v>16</v>
      </c>
      <c r="AR42" s="66">
        <f>ROUND(FIRE1115_working!AR42,0)</f>
        <v>22</v>
      </c>
      <c r="AS42" s="66">
        <f>ROUND(FIRE1115_working!AS42,0)</f>
        <v>19</v>
      </c>
      <c r="AT42" s="66">
        <f>ROUND(FIRE1115_working!AT42,0)</f>
        <v>8</v>
      </c>
      <c r="AU42" s="66">
        <f>ROUND(FIRE1115_working!AU42,0)</f>
        <v>0</v>
      </c>
      <c r="AV42" s="67">
        <f>IF(SUM(AP42:AT42)=0,"-",ROUND(FIRE1115_working!AV42,0))</f>
        <v>42</v>
      </c>
      <c r="AW42" s="49"/>
      <c r="AX42" s="49"/>
      <c r="AY42" s="72"/>
      <c r="AZ42" s="72"/>
    </row>
    <row r="43" spans="1:54" s="43" customFormat="1" ht="15" customHeight="1" x14ac:dyDescent="0.3">
      <c r="A43" s="43" t="s">
        <v>28</v>
      </c>
      <c r="B43" s="119">
        <f>ROUND(FIRE1115_working!B43,0)</f>
        <v>0</v>
      </c>
      <c r="C43" s="119">
        <f>ROUND(FIRE1115_working!C43,0)</f>
        <v>3</v>
      </c>
      <c r="D43" s="119">
        <f>ROUND(FIRE1115_working!D43,0)</f>
        <v>5</v>
      </c>
      <c r="E43" s="119">
        <f>ROUND(FIRE1115_working!E43,0)</f>
        <v>14</v>
      </c>
      <c r="F43" s="119">
        <f>ROUND(FIRE1115_working!F43,0)</f>
        <v>3</v>
      </c>
      <c r="G43" s="119">
        <f>ROUND(FIRE1115_working!G43,0)</f>
        <v>0</v>
      </c>
      <c r="H43" s="120">
        <f>IF(SUM(B43:F43)=0,"-",ROUND(FIRE1115_working!H43,0))</f>
        <v>47</v>
      </c>
      <c r="I43" s="71" t="s">
        <v>74</v>
      </c>
      <c r="J43" s="69">
        <f>ROUND(FIRE1115_working!J43,0)</f>
        <v>1</v>
      </c>
      <c r="K43" s="69">
        <f>ROUND(FIRE1115_working!K43,0)</f>
        <v>0</v>
      </c>
      <c r="L43" s="69">
        <f>ROUND(FIRE1115_working!L43,0)</f>
        <v>1</v>
      </c>
      <c r="M43" s="69">
        <f>ROUND(FIRE1115_working!M43,0)</f>
        <v>3</v>
      </c>
      <c r="N43" s="69">
        <f>ROUND(FIRE1115_working!N43,0)</f>
        <v>0</v>
      </c>
      <c r="O43" s="69">
        <f>ROUND(FIRE1115_working!O43,0)</f>
        <v>0</v>
      </c>
      <c r="P43" s="70">
        <f>IF(SUM(J43:N43)=0,"-",ROUND(FIRE1115_working!P43,0))</f>
        <v>42</v>
      </c>
      <c r="Q43" s="71" t="s">
        <v>74</v>
      </c>
      <c r="R43" s="66">
        <f>ROUND(FIRE1115_working!R43,0)</f>
        <v>1</v>
      </c>
      <c r="S43" s="66">
        <f>ROUND(FIRE1115_working!S43,0)</f>
        <v>3</v>
      </c>
      <c r="T43" s="66">
        <f>ROUND(FIRE1115_working!T43,0)</f>
        <v>6</v>
      </c>
      <c r="U43" s="66">
        <f>ROUND(FIRE1115_working!U43,0)</f>
        <v>17</v>
      </c>
      <c r="V43" s="66">
        <f>ROUND(FIRE1115_working!V43,0)</f>
        <v>3</v>
      </c>
      <c r="W43" s="66">
        <f>ROUND(FIRE1115_working!W43,0)</f>
        <v>0</v>
      </c>
      <c r="X43" s="67">
        <f>IF(SUM(R43:V43)=0,"-",ROUND(FIRE1115_working!X43,0))</f>
        <v>46</v>
      </c>
      <c r="Y43" s="71" t="s">
        <v>74</v>
      </c>
      <c r="Z43" s="69">
        <f>ROUND(FIRE1115_working!Z43,0)</f>
        <v>0</v>
      </c>
      <c r="AA43" s="69">
        <f>ROUND(FIRE1115_working!AA43,0)</f>
        <v>0</v>
      </c>
      <c r="AB43" s="69">
        <f>ROUND(FIRE1115_working!AB43,0)</f>
        <v>0</v>
      </c>
      <c r="AC43" s="69">
        <f>ROUND(FIRE1115_working!AC43,0)</f>
        <v>0</v>
      </c>
      <c r="AD43" s="69">
        <f>ROUND(FIRE1115_working!AD43,0)</f>
        <v>0</v>
      </c>
      <c r="AE43" s="69">
        <f>ROUND(FIRE1115_working!AE43,0)</f>
        <v>0</v>
      </c>
      <c r="AF43" s="70" t="str">
        <f>IF(SUM(Z43:AD43)=0,"-",ROUND(FIRE1115_working!AF43,0))</f>
        <v>-</v>
      </c>
      <c r="AG43" s="71" t="s">
        <v>74</v>
      </c>
      <c r="AH43" s="69">
        <f>ROUND(FIRE1115_working!AH43,0)</f>
        <v>0</v>
      </c>
      <c r="AI43" s="69">
        <f>ROUND(FIRE1115_working!AI43,0)</f>
        <v>0</v>
      </c>
      <c r="AJ43" s="69">
        <f>ROUND(FIRE1115_working!AJ43,0)</f>
        <v>0</v>
      </c>
      <c r="AK43" s="69">
        <f>ROUND(FIRE1115_working!AK43,0)</f>
        <v>1</v>
      </c>
      <c r="AL43" s="69">
        <f>ROUND(FIRE1115_working!AL43,0)</f>
        <v>3</v>
      </c>
      <c r="AM43" s="69">
        <f>ROUND(FIRE1115_working!AM43,0)</f>
        <v>0</v>
      </c>
      <c r="AN43" s="70">
        <f>IF(SUM(AH43:AL43)=0,"-",ROUND(FIRE1115_working!AN43,0))</f>
        <v>58</v>
      </c>
      <c r="AO43" s="71" t="s">
        <v>74</v>
      </c>
      <c r="AP43" s="66">
        <f>ROUND(FIRE1115_working!AP43,0)</f>
        <v>1</v>
      </c>
      <c r="AQ43" s="66">
        <f>ROUND(FIRE1115_working!AQ43,0)</f>
        <v>3</v>
      </c>
      <c r="AR43" s="66">
        <f>ROUND(FIRE1115_working!AR43,0)</f>
        <v>6</v>
      </c>
      <c r="AS43" s="66">
        <f>ROUND(FIRE1115_working!AS43,0)</f>
        <v>18</v>
      </c>
      <c r="AT43" s="66">
        <f>ROUND(FIRE1115_working!AT43,0)</f>
        <v>6</v>
      </c>
      <c r="AU43" s="66">
        <f>ROUND(FIRE1115_working!AU43,0)</f>
        <v>0</v>
      </c>
      <c r="AV43" s="67">
        <f>IF(SUM(AP43:AT43)=0,"-",ROUND(FIRE1115_working!AV43,0))</f>
        <v>48</v>
      </c>
      <c r="AW43" s="49"/>
      <c r="AX43" s="49"/>
      <c r="AY43" s="72"/>
      <c r="AZ43" s="72"/>
    </row>
    <row r="44" spans="1:54" s="43" customFormat="1" ht="15" customHeight="1" x14ac:dyDescent="0.3">
      <c r="A44" s="43" t="s">
        <v>29</v>
      </c>
      <c r="B44" s="119">
        <f>ROUND(FIRE1115_working!B44,0)</f>
        <v>0</v>
      </c>
      <c r="C44" s="119">
        <f>ROUND(FIRE1115_working!C44,0)</f>
        <v>0</v>
      </c>
      <c r="D44" s="119">
        <f>ROUND(FIRE1115_working!D44,0)</f>
        <v>1</v>
      </c>
      <c r="E44" s="119">
        <f>ROUND(FIRE1115_working!E44,0)</f>
        <v>3</v>
      </c>
      <c r="F44" s="119">
        <f>ROUND(FIRE1115_working!F44,0)</f>
        <v>4</v>
      </c>
      <c r="G44" s="119">
        <f>ROUND(FIRE1115_working!G44,0)</f>
        <v>0</v>
      </c>
      <c r="H44" s="120">
        <f>IF(SUM(B44:F44)=0,"-",ROUND(FIRE1115_working!H44,0))</f>
        <v>54</v>
      </c>
      <c r="I44" s="71" t="s">
        <v>74</v>
      </c>
      <c r="J44" s="69">
        <f>ROUND(FIRE1115_working!J44,0)</f>
        <v>1</v>
      </c>
      <c r="K44" s="69">
        <f>ROUND(FIRE1115_working!K44,0)</f>
        <v>3</v>
      </c>
      <c r="L44" s="69">
        <f>ROUND(FIRE1115_working!L44,0)</f>
        <v>2</v>
      </c>
      <c r="M44" s="69">
        <f>ROUND(FIRE1115_working!M44,0)</f>
        <v>2</v>
      </c>
      <c r="N44" s="69">
        <f>ROUND(FIRE1115_working!N44,0)</f>
        <v>1</v>
      </c>
      <c r="O44" s="69">
        <f>ROUND(FIRE1115_working!O44,0)</f>
        <v>0</v>
      </c>
      <c r="P44" s="70">
        <f>IF(SUM(J44:N44)=0,"-",ROUND(FIRE1115_working!P44,0))</f>
        <v>39</v>
      </c>
      <c r="Q44" s="71" t="s">
        <v>74</v>
      </c>
      <c r="R44" s="66">
        <f>ROUND(FIRE1115_working!R44,0)</f>
        <v>1</v>
      </c>
      <c r="S44" s="66">
        <f>ROUND(FIRE1115_working!S44,0)</f>
        <v>3</v>
      </c>
      <c r="T44" s="66">
        <f>ROUND(FIRE1115_working!T44,0)</f>
        <v>3</v>
      </c>
      <c r="U44" s="66">
        <f>ROUND(FIRE1115_working!U44,0)</f>
        <v>5</v>
      </c>
      <c r="V44" s="66">
        <f>ROUND(FIRE1115_working!V44,0)</f>
        <v>5</v>
      </c>
      <c r="W44" s="66">
        <f>ROUND(FIRE1115_working!W44,0)</f>
        <v>0</v>
      </c>
      <c r="X44" s="67">
        <f>IF(SUM(R44:V44)=0,"-",ROUND(FIRE1115_working!X44,0))</f>
        <v>46</v>
      </c>
      <c r="Y44" s="71" t="s">
        <v>74</v>
      </c>
      <c r="Z44" s="69">
        <f>ROUND(FIRE1115_working!Z44,0)</f>
        <v>0</v>
      </c>
      <c r="AA44" s="69">
        <f>ROUND(FIRE1115_working!AA44,0)</f>
        <v>0</v>
      </c>
      <c r="AB44" s="69">
        <f>ROUND(FIRE1115_working!AB44,0)</f>
        <v>0</v>
      </c>
      <c r="AC44" s="69">
        <f>ROUND(FIRE1115_working!AC44,0)</f>
        <v>0</v>
      </c>
      <c r="AD44" s="69">
        <f>ROUND(FIRE1115_working!AD44,0)</f>
        <v>1</v>
      </c>
      <c r="AE44" s="69">
        <f>ROUND(FIRE1115_working!AE44,0)</f>
        <v>0</v>
      </c>
      <c r="AF44" s="70">
        <f>IF(SUM(Z44:AD44)=0,"-",ROUND(FIRE1115_working!AF44,0))</f>
        <v>61</v>
      </c>
      <c r="AG44" s="71" t="s">
        <v>74</v>
      </c>
      <c r="AH44" s="69">
        <f>ROUND(FIRE1115_working!AH44,0)</f>
        <v>0</v>
      </c>
      <c r="AI44" s="69">
        <f>ROUND(FIRE1115_working!AI44,0)</f>
        <v>2</v>
      </c>
      <c r="AJ44" s="69">
        <f>ROUND(FIRE1115_working!AJ44,0)</f>
        <v>3</v>
      </c>
      <c r="AK44" s="69">
        <f>ROUND(FIRE1115_working!AK44,0)</f>
        <v>0</v>
      </c>
      <c r="AL44" s="69">
        <f>ROUND(FIRE1115_working!AL44,0)</f>
        <v>0</v>
      </c>
      <c r="AM44" s="69">
        <f>ROUND(FIRE1115_working!AM44,0)</f>
        <v>0</v>
      </c>
      <c r="AN44" s="70">
        <f>IF(SUM(AH44:AL44)=0,"-",ROUND(FIRE1115_working!AN44,0))</f>
        <v>36</v>
      </c>
      <c r="AO44" s="71" t="s">
        <v>74</v>
      </c>
      <c r="AP44" s="66">
        <f>ROUND(FIRE1115_working!AP44,0)</f>
        <v>1</v>
      </c>
      <c r="AQ44" s="66">
        <f>ROUND(FIRE1115_working!AQ44,0)</f>
        <v>5</v>
      </c>
      <c r="AR44" s="66">
        <f>ROUND(FIRE1115_working!AR44,0)</f>
        <v>6</v>
      </c>
      <c r="AS44" s="66">
        <f>ROUND(FIRE1115_working!AS44,0)</f>
        <v>5</v>
      </c>
      <c r="AT44" s="66">
        <f>ROUND(FIRE1115_working!AT44,0)</f>
        <v>6</v>
      </c>
      <c r="AU44" s="66">
        <f>ROUND(FIRE1115_working!AU44,0)</f>
        <v>0</v>
      </c>
      <c r="AV44" s="67">
        <f>IF(SUM(AP44:AT44)=0,"-",ROUND(FIRE1115_working!AV44,0))</f>
        <v>45</v>
      </c>
      <c r="AW44" s="49"/>
      <c r="AX44" s="49"/>
      <c r="AY44" s="72"/>
      <c r="AZ44" s="72"/>
    </row>
    <row r="45" spans="1:54" s="43" customFormat="1" ht="15" customHeight="1" x14ac:dyDescent="0.3">
      <c r="A45" s="43" t="s">
        <v>30</v>
      </c>
      <c r="B45" s="119">
        <f>ROUND(FIRE1115_working!B45,0)</f>
        <v>1</v>
      </c>
      <c r="C45" s="119">
        <f>ROUND(FIRE1115_working!C45,0)</f>
        <v>3</v>
      </c>
      <c r="D45" s="119">
        <f>ROUND(FIRE1115_working!D45,0)</f>
        <v>6</v>
      </c>
      <c r="E45" s="119">
        <f>ROUND(FIRE1115_working!E45,0)</f>
        <v>12</v>
      </c>
      <c r="F45" s="119">
        <f>ROUND(FIRE1115_working!F45,0)</f>
        <v>9</v>
      </c>
      <c r="G45" s="119">
        <f>ROUND(FIRE1115_working!G45,0)</f>
        <v>0</v>
      </c>
      <c r="H45" s="120">
        <f>IF(SUM(B45:F45)=0,"-",ROUND(FIRE1115_working!H45,0))</f>
        <v>49</v>
      </c>
      <c r="I45" s="71" t="s">
        <v>74</v>
      </c>
      <c r="J45" s="69">
        <f>ROUND(FIRE1115_working!J45,0)</f>
        <v>4</v>
      </c>
      <c r="K45" s="69">
        <f>ROUND(FIRE1115_working!K45,0)</f>
        <v>5</v>
      </c>
      <c r="L45" s="69">
        <f>ROUND(FIRE1115_working!L45,0)</f>
        <v>7</v>
      </c>
      <c r="M45" s="69">
        <f>ROUND(FIRE1115_working!M45,0)</f>
        <v>4</v>
      </c>
      <c r="N45" s="69">
        <f>ROUND(FIRE1115_working!N45,0)</f>
        <v>3</v>
      </c>
      <c r="O45" s="69">
        <f>ROUND(FIRE1115_working!O45,0)</f>
        <v>0</v>
      </c>
      <c r="P45" s="70">
        <f>IF(SUM(J45:N45)=0,"-",ROUND(FIRE1115_working!P45,0))</f>
        <v>39</v>
      </c>
      <c r="Q45" s="71" t="s">
        <v>74</v>
      </c>
      <c r="R45" s="66">
        <f>ROUND(FIRE1115_working!R45,0)</f>
        <v>5</v>
      </c>
      <c r="S45" s="66">
        <f>ROUND(FIRE1115_working!S45,0)</f>
        <v>8</v>
      </c>
      <c r="T45" s="66">
        <f>ROUND(FIRE1115_working!T45,0)</f>
        <v>13</v>
      </c>
      <c r="U45" s="66">
        <f>ROUND(FIRE1115_working!U45,0)</f>
        <v>16</v>
      </c>
      <c r="V45" s="66">
        <f>ROUND(FIRE1115_working!V45,0)</f>
        <v>12</v>
      </c>
      <c r="W45" s="66">
        <f>ROUND(FIRE1115_working!W45,0)</f>
        <v>0</v>
      </c>
      <c r="X45" s="67">
        <f>IF(SUM(R45:V45)=0,"-",ROUND(FIRE1115_working!X45,0))</f>
        <v>44</v>
      </c>
      <c r="Y45" s="71" t="s">
        <v>74</v>
      </c>
      <c r="Z45" s="69">
        <f>ROUND(FIRE1115_working!Z45,0)</f>
        <v>0</v>
      </c>
      <c r="AA45" s="69">
        <f>ROUND(FIRE1115_working!AA45,0)</f>
        <v>0</v>
      </c>
      <c r="AB45" s="69">
        <f>ROUND(FIRE1115_working!AB45,0)</f>
        <v>0</v>
      </c>
      <c r="AC45" s="69">
        <f>ROUND(FIRE1115_working!AC45,0)</f>
        <v>0</v>
      </c>
      <c r="AD45" s="69">
        <f>ROUND(FIRE1115_working!AD45,0)</f>
        <v>0</v>
      </c>
      <c r="AE45" s="69">
        <f>ROUND(FIRE1115_working!AE45,0)</f>
        <v>0</v>
      </c>
      <c r="AF45" s="70" t="str">
        <f>IF(SUM(Z45:AD45)=0,"-",ROUND(FIRE1115_working!AF45,0))</f>
        <v>-</v>
      </c>
      <c r="AG45" s="71" t="s">
        <v>74</v>
      </c>
      <c r="AH45" s="69">
        <f>ROUND(FIRE1115_working!AH45,0)</f>
        <v>1</v>
      </c>
      <c r="AI45" s="69">
        <f>ROUND(FIRE1115_working!AI45,0)</f>
        <v>2</v>
      </c>
      <c r="AJ45" s="69">
        <f>ROUND(FIRE1115_working!AJ45,0)</f>
        <v>4</v>
      </c>
      <c r="AK45" s="69">
        <f>ROUND(FIRE1115_working!AK45,0)</f>
        <v>5</v>
      </c>
      <c r="AL45" s="69">
        <f>ROUND(FIRE1115_working!AL45,0)</f>
        <v>10</v>
      </c>
      <c r="AM45" s="69">
        <f>ROUND(FIRE1115_working!AM45,0)</f>
        <v>0</v>
      </c>
      <c r="AN45" s="70">
        <f>IF(SUM(AH45:AL45)=0,"-",ROUND(FIRE1115_working!AN45,0))</f>
        <v>50</v>
      </c>
      <c r="AO45" s="71" t="s">
        <v>74</v>
      </c>
      <c r="AP45" s="66">
        <f>ROUND(FIRE1115_working!AP45,0)</f>
        <v>6</v>
      </c>
      <c r="AQ45" s="66">
        <f>ROUND(FIRE1115_working!AQ45,0)</f>
        <v>10</v>
      </c>
      <c r="AR45" s="66">
        <f>ROUND(FIRE1115_working!AR45,0)</f>
        <v>17</v>
      </c>
      <c r="AS45" s="66">
        <f>ROUND(FIRE1115_working!AS45,0)</f>
        <v>21</v>
      </c>
      <c r="AT45" s="66">
        <f>ROUND(FIRE1115_working!AT45,0)</f>
        <v>22</v>
      </c>
      <c r="AU45" s="66">
        <f>ROUND(FIRE1115_working!AU45,0)</f>
        <v>0</v>
      </c>
      <c r="AV45" s="67">
        <f>IF(SUM(AP45:AT45)=0,"-",ROUND(FIRE1115_working!AV45,0))</f>
        <v>46</v>
      </c>
      <c r="AW45" s="49"/>
      <c r="AX45" s="49"/>
      <c r="AY45" s="72"/>
      <c r="AZ45" s="72"/>
    </row>
    <row r="46" spans="1:54" s="43" customFormat="1" ht="15" customHeight="1" x14ac:dyDescent="0.3">
      <c r="A46" s="43" t="s">
        <v>31</v>
      </c>
      <c r="B46" s="119">
        <f>ROUND(FIRE1115_working!B46,0)</f>
        <v>1</v>
      </c>
      <c r="C46" s="119">
        <f>ROUND(FIRE1115_working!C46,0)</f>
        <v>2</v>
      </c>
      <c r="D46" s="119">
        <f>ROUND(FIRE1115_working!D46,0)</f>
        <v>8</v>
      </c>
      <c r="E46" s="119">
        <f>ROUND(FIRE1115_working!E46,0)</f>
        <v>3</v>
      </c>
      <c r="F46" s="119">
        <f>ROUND(FIRE1115_working!F46,0)</f>
        <v>5</v>
      </c>
      <c r="G46" s="119">
        <f>ROUND(FIRE1115_working!G46,0)</f>
        <v>0</v>
      </c>
      <c r="H46" s="120">
        <f>IF(SUM(B46:F46)=0,"-",ROUND(FIRE1115_working!H46,0))</f>
        <v>45</v>
      </c>
      <c r="I46" s="71" t="s">
        <v>74</v>
      </c>
      <c r="J46" s="69">
        <f>ROUND(FIRE1115_working!J46,0)</f>
        <v>11</v>
      </c>
      <c r="K46" s="69">
        <f>ROUND(FIRE1115_working!K46,0)</f>
        <v>16</v>
      </c>
      <c r="L46" s="69">
        <f>ROUND(FIRE1115_working!L46,0)</f>
        <v>2</v>
      </c>
      <c r="M46" s="69">
        <f>ROUND(FIRE1115_working!M46,0)</f>
        <v>18</v>
      </c>
      <c r="N46" s="69">
        <f>ROUND(FIRE1115_working!N46,0)</f>
        <v>9</v>
      </c>
      <c r="O46" s="69">
        <f>ROUND(FIRE1115_working!O46,0)</f>
        <v>0</v>
      </c>
      <c r="P46" s="70">
        <f>IF(SUM(J46:N46)=0,"-",ROUND(FIRE1115_working!P46,0))</f>
        <v>40</v>
      </c>
      <c r="Q46" s="71" t="s">
        <v>74</v>
      </c>
      <c r="R46" s="66">
        <f>ROUND(FIRE1115_working!R46,0)</f>
        <v>12</v>
      </c>
      <c r="S46" s="66">
        <f>ROUND(FIRE1115_working!S46,0)</f>
        <v>18</v>
      </c>
      <c r="T46" s="66">
        <f>ROUND(FIRE1115_working!T46,0)</f>
        <v>10</v>
      </c>
      <c r="U46" s="66">
        <f>ROUND(FIRE1115_working!U46,0)</f>
        <v>21</v>
      </c>
      <c r="V46" s="66">
        <f>ROUND(FIRE1115_working!V46,0)</f>
        <v>14</v>
      </c>
      <c r="W46" s="66">
        <f>ROUND(FIRE1115_working!W46,0)</f>
        <v>0</v>
      </c>
      <c r="X46" s="67">
        <f>IF(SUM(R46:V46)=0,"-",ROUND(FIRE1115_working!X46,0))</f>
        <v>41</v>
      </c>
      <c r="Y46" s="71" t="s">
        <v>74</v>
      </c>
      <c r="Z46" s="69">
        <f>ROUND(FIRE1115_working!Z46,0)</f>
        <v>0</v>
      </c>
      <c r="AA46" s="69">
        <f>ROUND(FIRE1115_working!AA46,0)</f>
        <v>0</v>
      </c>
      <c r="AB46" s="69">
        <f>ROUND(FIRE1115_working!AB46,0)</f>
        <v>0</v>
      </c>
      <c r="AC46" s="69">
        <f>ROUND(FIRE1115_working!AC46,0)</f>
        <v>0</v>
      </c>
      <c r="AD46" s="69">
        <f>ROUND(FIRE1115_working!AD46,0)</f>
        <v>0</v>
      </c>
      <c r="AE46" s="69">
        <f>ROUND(FIRE1115_working!AE46,0)</f>
        <v>0</v>
      </c>
      <c r="AF46" s="70" t="str">
        <f>IF(SUM(Z46:AD46)=0,"-",ROUND(FIRE1115_working!AF46,0))</f>
        <v>-</v>
      </c>
      <c r="AG46" s="71" t="s">
        <v>74</v>
      </c>
      <c r="AH46" s="69">
        <f>ROUND(FIRE1115_working!AH46,0)</f>
        <v>0</v>
      </c>
      <c r="AI46" s="69">
        <f>ROUND(FIRE1115_working!AI46,0)</f>
        <v>3</v>
      </c>
      <c r="AJ46" s="69">
        <f>ROUND(FIRE1115_working!AJ46,0)</f>
        <v>1</v>
      </c>
      <c r="AK46" s="69">
        <f>ROUND(FIRE1115_working!AK46,0)</f>
        <v>1</v>
      </c>
      <c r="AL46" s="69">
        <f>ROUND(FIRE1115_working!AL46,0)</f>
        <v>1</v>
      </c>
      <c r="AM46" s="69">
        <f>ROUND(FIRE1115_working!AM46,0)</f>
        <v>0</v>
      </c>
      <c r="AN46" s="70">
        <f>IF(SUM(AH46:AL46)=0,"-",ROUND(FIRE1115_working!AN46,0))</f>
        <v>40</v>
      </c>
      <c r="AO46" s="71" t="s">
        <v>74</v>
      </c>
      <c r="AP46" s="66">
        <f>ROUND(FIRE1115_working!AP46,0)</f>
        <v>12</v>
      </c>
      <c r="AQ46" s="66">
        <f>ROUND(FIRE1115_working!AQ46,0)</f>
        <v>21</v>
      </c>
      <c r="AR46" s="66">
        <f>ROUND(FIRE1115_working!AR46,0)</f>
        <v>11</v>
      </c>
      <c r="AS46" s="66">
        <f>ROUND(FIRE1115_working!AS46,0)</f>
        <v>22</v>
      </c>
      <c r="AT46" s="66">
        <f>ROUND(FIRE1115_working!AT46,0)</f>
        <v>15</v>
      </c>
      <c r="AU46" s="66">
        <f>ROUND(FIRE1115_working!AU46,0)</f>
        <v>0</v>
      </c>
      <c r="AV46" s="67">
        <f>IF(SUM(AP46:AT46)=0,"-",ROUND(FIRE1115_working!AV46,0))</f>
        <v>41</v>
      </c>
      <c r="AW46" s="49"/>
      <c r="AX46" s="49"/>
      <c r="AY46" s="72"/>
      <c r="AZ46" s="72"/>
    </row>
    <row r="47" spans="1:54" s="43" customFormat="1" ht="15" customHeight="1" x14ac:dyDescent="0.3">
      <c r="A47" s="43" t="s">
        <v>32</v>
      </c>
      <c r="B47" s="119">
        <f>ROUND(FIRE1115_working!B47,0)</f>
        <v>0</v>
      </c>
      <c r="C47" s="119">
        <f>ROUND(FIRE1115_working!C47,0)</f>
        <v>0</v>
      </c>
      <c r="D47" s="119">
        <f>ROUND(FIRE1115_working!D47,0)</f>
        <v>1</v>
      </c>
      <c r="E47" s="119">
        <f>ROUND(FIRE1115_working!E47,0)</f>
        <v>7</v>
      </c>
      <c r="F47" s="119">
        <f>ROUND(FIRE1115_working!F47,0)</f>
        <v>1</v>
      </c>
      <c r="G47" s="119">
        <f>ROUND(FIRE1115_working!G47,0)</f>
        <v>0</v>
      </c>
      <c r="H47" s="120">
        <f>IF(SUM(B47:F47)=0,"-",ROUND(FIRE1115_working!H47,0))</f>
        <v>51</v>
      </c>
      <c r="I47" s="71" t="s">
        <v>74</v>
      </c>
      <c r="J47" s="69">
        <f>ROUND(FIRE1115_working!J47,0)</f>
        <v>0</v>
      </c>
      <c r="K47" s="69">
        <f>ROUND(FIRE1115_working!K47,0)</f>
        <v>12</v>
      </c>
      <c r="L47" s="69">
        <f>ROUND(FIRE1115_working!L47,0)</f>
        <v>12</v>
      </c>
      <c r="M47" s="69">
        <f>ROUND(FIRE1115_working!M47,0)</f>
        <v>3</v>
      </c>
      <c r="N47" s="69">
        <f>ROUND(FIRE1115_working!N47,0)</f>
        <v>9</v>
      </c>
      <c r="O47" s="69">
        <f>ROUND(FIRE1115_working!O47,0)</f>
        <v>0</v>
      </c>
      <c r="P47" s="70">
        <f>IF(SUM(J47:N47)=0,"-",ROUND(FIRE1115_working!P47,0))</f>
        <v>43</v>
      </c>
      <c r="Q47" s="71" t="s">
        <v>74</v>
      </c>
      <c r="R47" s="66">
        <f>ROUND(FIRE1115_working!R47,0)</f>
        <v>0</v>
      </c>
      <c r="S47" s="66">
        <f>ROUND(FIRE1115_working!S47,0)</f>
        <v>12</v>
      </c>
      <c r="T47" s="66">
        <f>ROUND(FIRE1115_working!T47,0)</f>
        <v>13</v>
      </c>
      <c r="U47" s="66">
        <f>ROUND(FIRE1115_working!U47,0)</f>
        <v>10</v>
      </c>
      <c r="V47" s="66">
        <f>ROUND(FIRE1115_working!V47,0)</f>
        <v>10</v>
      </c>
      <c r="W47" s="66">
        <f>ROUND(FIRE1115_working!W47,0)</f>
        <v>0</v>
      </c>
      <c r="X47" s="67">
        <f>IF(SUM(R47:V47)=0,"-",ROUND(FIRE1115_working!X47,0))</f>
        <v>44</v>
      </c>
      <c r="Y47" s="71" t="s">
        <v>74</v>
      </c>
      <c r="Z47" s="69">
        <f>ROUND(FIRE1115_working!Z47,0)</f>
        <v>0</v>
      </c>
      <c r="AA47" s="69">
        <f>ROUND(FIRE1115_working!AA47,0)</f>
        <v>0</v>
      </c>
      <c r="AB47" s="69">
        <f>ROUND(FIRE1115_working!AB47,0)</f>
        <v>2</v>
      </c>
      <c r="AC47" s="69">
        <f>ROUND(FIRE1115_working!AC47,0)</f>
        <v>0</v>
      </c>
      <c r="AD47" s="69">
        <f>ROUND(FIRE1115_working!AD47,0)</f>
        <v>0</v>
      </c>
      <c r="AE47" s="69">
        <f>ROUND(FIRE1115_working!AE47,0)</f>
        <v>0</v>
      </c>
      <c r="AF47" s="70">
        <f>IF(SUM(Z47:AD47)=0,"-",ROUND(FIRE1115_working!AF47,0))</f>
        <v>41</v>
      </c>
      <c r="AG47" s="71" t="s">
        <v>74</v>
      </c>
      <c r="AH47" s="69">
        <f>ROUND(FIRE1115_working!AH47,0)</f>
        <v>0</v>
      </c>
      <c r="AI47" s="69">
        <f>ROUND(FIRE1115_working!AI47,0)</f>
        <v>3</v>
      </c>
      <c r="AJ47" s="69">
        <f>ROUND(FIRE1115_working!AJ47,0)</f>
        <v>2</v>
      </c>
      <c r="AK47" s="69">
        <f>ROUND(FIRE1115_working!AK47,0)</f>
        <v>0</v>
      </c>
      <c r="AL47" s="69">
        <f>ROUND(FIRE1115_working!AL47,0)</f>
        <v>3</v>
      </c>
      <c r="AM47" s="69">
        <f>ROUND(FIRE1115_working!AM47,0)</f>
        <v>0</v>
      </c>
      <c r="AN47" s="70">
        <f>IF(SUM(AH47:AL47)=0,"-",ROUND(FIRE1115_working!AN47,0))</f>
        <v>44</v>
      </c>
      <c r="AO47" s="71" t="s">
        <v>74</v>
      </c>
      <c r="AP47" s="66">
        <f>ROUND(FIRE1115_working!AP47,0)</f>
        <v>0</v>
      </c>
      <c r="AQ47" s="66">
        <f>ROUND(FIRE1115_working!AQ47,0)</f>
        <v>15</v>
      </c>
      <c r="AR47" s="66">
        <f>ROUND(FIRE1115_working!AR47,0)</f>
        <v>17</v>
      </c>
      <c r="AS47" s="66">
        <f>ROUND(FIRE1115_working!AS47,0)</f>
        <v>10</v>
      </c>
      <c r="AT47" s="66">
        <f>ROUND(FIRE1115_working!AT47,0)</f>
        <v>13</v>
      </c>
      <c r="AU47" s="66">
        <f>ROUND(FIRE1115_working!AU47,0)</f>
        <v>0</v>
      </c>
      <c r="AV47" s="67">
        <f>IF(SUM(AP47:AT47)=0,"-",ROUND(FIRE1115_working!AV47,0))</f>
        <v>44</v>
      </c>
      <c r="AW47" s="49"/>
      <c r="AX47" s="49"/>
      <c r="AY47" s="72"/>
      <c r="AZ47" s="72"/>
    </row>
    <row r="48" spans="1:54" s="43" customFormat="1" ht="15" customHeight="1" x14ac:dyDescent="0.3">
      <c r="A48" s="43" t="s">
        <v>33</v>
      </c>
      <c r="B48" s="119">
        <f>ROUND(FIRE1115_working!B48,0)</f>
        <v>0</v>
      </c>
      <c r="C48" s="119">
        <f>ROUND(FIRE1115_working!C48,0)</f>
        <v>2</v>
      </c>
      <c r="D48" s="119">
        <f>ROUND(FIRE1115_working!D48,0)</f>
        <v>3</v>
      </c>
      <c r="E48" s="119">
        <f>ROUND(FIRE1115_working!E48,0)</f>
        <v>12</v>
      </c>
      <c r="F48" s="119">
        <f>ROUND(FIRE1115_working!F48,0)</f>
        <v>10</v>
      </c>
      <c r="G48" s="119">
        <f>ROUND(FIRE1115_working!G48,0)</f>
        <v>0</v>
      </c>
      <c r="H48" s="120">
        <f>IF(SUM(B48:F48)=0,"-",ROUND(FIRE1115_working!H48,0))</f>
        <v>52</v>
      </c>
      <c r="I48" s="71" t="s">
        <v>74</v>
      </c>
      <c r="J48" s="69">
        <f>ROUND(FIRE1115_working!J48,0)</f>
        <v>1</v>
      </c>
      <c r="K48" s="69">
        <f>ROUND(FIRE1115_working!K48,0)</f>
        <v>1</v>
      </c>
      <c r="L48" s="69">
        <f>ROUND(FIRE1115_working!L48,0)</f>
        <v>4</v>
      </c>
      <c r="M48" s="69">
        <f>ROUND(FIRE1115_working!M48,0)</f>
        <v>2</v>
      </c>
      <c r="N48" s="69">
        <f>ROUND(FIRE1115_working!N48,0)</f>
        <v>0</v>
      </c>
      <c r="O48" s="69">
        <f>ROUND(FIRE1115_working!O48,0)</f>
        <v>0</v>
      </c>
      <c r="P48" s="70">
        <f>IF(SUM(J48:N48)=0,"-",ROUND(FIRE1115_working!P48,0))</f>
        <v>39</v>
      </c>
      <c r="Q48" s="71" t="s">
        <v>74</v>
      </c>
      <c r="R48" s="66">
        <f>ROUND(FIRE1115_working!R48,0)</f>
        <v>1</v>
      </c>
      <c r="S48" s="66">
        <f>ROUND(FIRE1115_working!S48,0)</f>
        <v>3</v>
      </c>
      <c r="T48" s="66">
        <f>ROUND(FIRE1115_working!T48,0)</f>
        <v>7</v>
      </c>
      <c r="U48" s="66">
        <f>ROUND(FIRE1115_working!U48,0)</f>
        <v>14</v>
      </c>
      <c r="V48" s="66">
        <f>ROUND(FIRE1115_working!V48,0)</f>
        <v>10</v>
      </c>
      <c r="W48" s="66">
        <f>ROUND(FIRE1115_working!W48,0)</f>
        <v>0</v>
      </c>
      <c r="X48" s="67">
        <f>IF(SUM(R48:V48)=0,"-",ROUND(FIRE1115_working!X48,0))</f>
        <v>49</v>
      </c>
      <c r="Y48" s="71" t="s">
        <v>74</v>
      </c>
      <c r="Z48" s="69">
        <f>ROUND(FIRE1115_working!Z48,0)</f>
        <v>0</v>
      </c>
      <c r="AA48" s="69">
        <f>ROUND(FIRE1115_working!AA48,0)</f>
        <v>0</v>
      </c>
      <c r="AB48" s="69">
        <f>ROUND(FIRE1115_working!AB48,0)</f>
        <v>0</v>
      </c>
      <c r="AC48" s="69">
        <f>ROUND(FIRE1115_working!AC48,0)</f>
        <v>0</v>
      </c>
      <c r="AD48" s="69">
        <f>ROUND(FIRE1115_working!AD48,0)</f>
        <v>0</v>
      </c>
      <c r="AE48" s="69">
        <f>ROUND(FIRE1115_working!AE48,0)</f>
        <v>0</v>
      </c>
      <c r="AF48" s="70" t="str">
        <f>IF(SUM(Z48:AD48)=0,"-",ROUND(FIRE1115_working!AF48,0))</f>
        <v>-</v>
      </c>
      <c r="AG48" s="71" t="s">
        <v>74</v>
      </c>
      <c r="AH48" s="69">
        <f>ROUND(FIRE1115_working!AH48,0)</f>
        <v>2</v>
      </c>
      <c r="AI48" s="69">
        <f>ROUND(FIRE1115_working!AI48,0)</f>
        <v>11</v>
      </c>
      <c r="AJ48" s="69">
        <f>ROUND(FIRE1115_working!AJ48,0)</f>
        <v>9</v>
      </c>
      <c r="AK48" s="69">
        <f>ROUND(FIRE1115_working!AK48,0)</f>
        <v>6</v>
      </c>
      <c r="AL48" s="69">
        <f>ROUND(FIRE1115_working!AL48,0)</f>
        <v>8</v>
      </c>
      <c r="AM48" s="69">
        <f>ROUND(FIRE1115_working!AM48,0)</f>
        <v>0</v>
      </c>
      <c r="AN48" s="70">
        <f>IF(SUM(AH48:AL48)=0,"-",ROUND(FIRE1115_working!AN48,0))</f>
        <v>42</v>
      </c>
      <c r="AO48" s="71" t="s">
        <v>74</v>
      </c>
      <c r="AP48" s="66">
        <f>ROUND(FIRE1115_working!AP48,0)</f>
        <v>3</v>
      </c>
      <c r="AQ48" s="66">
        <f>ROUND(FIRE1115_working!AQ48,0)</f>
        <v>14</v>
      </c>
      <c r="AR48" s="66">
        <f>ROUND(FIRE1115_working!AR48,0)</f>
        <v>16</v>
      </c>
      <c r="AS48" s="66">
        <f>ROUND(FIRE1115_working!AS48,0)</f>
        <v>20</v>
      </c>
      <c r="AT48" s="66">
        <f>ROUND(FIRE1115_working!AT48,0)</f>
        <v>18</v>
      </c>
      <c r="AU48" s="66">
        <f>ROUND(FIRE1115_working!AU48,0)</f>
        <v>0</v>
      </c>
      <c r="AV48" s="67">
        <f>IF(SUM(AP48:AT48)=0,"-",ROUND(FIRE1115_working!AV48,0))</f>
        <v>45</v>
      </c>
      <c r="AX48" s="74"/>
      <c r="AZ48" s="72"/>
      <c r="BA48" s="72"/>
      <c r="BB48" s="75"/>
    </row>
    <row r="49" spans="1:54" s="43" customFormat="1" ht="15" customHeight="1" x14ac:dyDescent="0.3">
      <c r="A49" s="43" t="s">
        <v>34</v>
      </c>
      <c r="B49" s="119">
        <f>ROUND(FIRE1115_working!B49,0)</f>
        <v>0</v>
      </c>
      <c r="C49" s="119">
        <f>ROUND(FIRE1115_working!C49,0)</f>
        <v>2</v>
      </c>
      <c r="D49" s="119">
        <f>ROUND(FIRE1115_working!D49,0)</f>
        <v>2</v>
      </c>
      <c r="E49" s="119">
        <f>ROUND(FIRE1115_working!E49,0)</f>
        <v>5</v>
      </c>
      <c r="F49" s="119">
        <f>ROUND(FIRE1115_working!F49,0)</f>
        <v>3</v>
      </c>
      <c r="G49" s="119">
        <f>ROUND(FIRE1115_working!G49,0)</f>
        <v>0</v>
      </c>
      <c r="H49" s="120">
        <f>IF(SUM(B49:F49)=0,"-",ROUND(FIRE1115_working!H49,0))</f>
        <v>48</v>
      </c>
      <c r="I49" s="71" t="s">
        <v>74</v>
      </c>
      <c r="J49" s="69">
        <f>ROUND(FIRE1115_working!J49,0)</f>
        <v>4</v>
      </c>
      <c r="K49" s="69">
        <f>ROUND(FIRE1115_working!K49,0)</f>
        <v>20</v>
      </c>
      <c r="L49" s="69">
        <f>ROUND(FIRE1115_working!L49,0)</f>
        <v>10</v>
      </c>
      <c r="M49" s="69">
        <f>ROUND(FIRE1115_working!M49,0)</f>
        <v>4</v>
      </c>
      <c r="N49" s="69">
        <f>ROUND(FIRE1115_working!N49,0)</f>
        <v>3</v>
      </c>
      <c r="O49" s="69">
        <f>ROUND(FIRE1115_working!O49,0)</f>
        <v>0</v>
      </c>
      <c r="P49" s="70">
        <f>IF(SUM(J49:N49)=0,"-",ROUND(FIRE1115_working!P49,0))</f>
        <v>36</v>
      </c>
      <c r="Q49" s="71" t="s">
        <v>74</v>
      </c>
      <c r="R49" s="66">
        <f>ROUND(FIRE1115_working!R49,0)</f>
        <v>4</v>
      </c>
      <c r="S49" s="66">
        <f>ROUND(FIRE1115_working!S49,0)</f>
        <v>22</v>
      </c>
      <c r="T49" s="66">
        <f>ROUND(FIRE1115_working!T49,0)</f>
        <v>12</v>
      </c>
      <c r="U49" s="66">
        <f>ROUND(FIRE1115_working!U49,0)</f>
        <v>9</v>
      </c>
      <c r="V49" s="66">
        <f>ROUND(FIRE1115_working!V49,0)</f>
        <v>6</v>
      </c>
      <c r="W49" s="66">
        <f>ROUND(FIRE1115_working!W49,0)</f>
        <v>0</v>
      </c>
      <c r="X49" s="67">
        <f>IF(SUM(R49:V49)=0,"-",ROUND(FIRE1115_working!X49,0))</f>
        <v>39</v>
      </c>
      <c r="Y49" s="71" t="s">
        <v>74</v>
      </c>
      <c r="Z49" s="69">
        <f>ROUND(FIRE1115_working!Z49,0)</f>
        <v>0</v>
      </c>
      <c r="AA49" s="69">
        <f>ROUND(FIRE1115_working!AA49,0)</f>
        <v>0</v>
      </c>
      <c r="AB49" s="69">
        <f>ROUND(FIRE1115_working!AB49,0)</f>
        <v>0</v>
      </c>
      <c r="AC49" s="69">
        <f>ROUND(FIRE1115_working!AC49,0)</f>
        <v>0</v>
      </c>
      <c r="AD49" s="69">
        <f>ROUND(FIRE1115_working!AD49,0)</f>
        <v>0</v>
      </c>
      <c r="AE49" s="69">
        <f>ROUND(FIRE1115_working!AE49,0)</f>
        <v>0</v>
      </c>
      <c r="AF49" s="70" t="str">
        <f>IF(SUM(Z49:AD49)=0,"-",ROUND(FIRE1115_working!AF49,0))</f>
        <v>-</v>
      </c>
      <c r="AG49" s="71" t="s">
        <v>74</v>
      </c>
      <c r="AH49" s="69">
        <f>ROUND(FIRE1115_working!AH49,0)</f>
        <v>1</v>
      </c>
      <c r="AI49" s="69">
        <f>ROUND(FIRE1115_working!AI49,0)</f>
        <v>3</v>
      </c>
      <c r="AJ49" s="69">
        <f>ROUND(FIRE1115_working!AJ49,0)</f>
        <v>1</v>
      </c>
      <c r="AK49" s="69">
        <f>ROUND(FIRE1115_working!AK49,0)</f>
        <v>3</v>
      </c>
      <c r="AL49" s="69">
        <f>ROUND(FIRE1115_working!AL49,0)</f>
        <v>1</v>
      </c>
      <c r="AM49" s="69">
        <f>ROUND(FIRE1115_working!AM49,0)</f>
        <v>0</v>
      </c>
      <c r="AN49" s="70">
        <f>IF(SUM(AH49:AL49)=0,"-",ROUND(FIRE1115_working!AN49,0))</f>
        <v>40</v>
      </c>
      <c r="AO49" s="71" t="s">
        <v>74</v>
      </c>
      <c r="AP49" s="66">
        <f>ROUND(FIRE1115_working!AP49,0)</f>
        <v>5</v>
      </c>
      <c r="AQ49" s="66">
        <f>ROUND(FIRE1115_working!AQ49,0)</f>
        <v>25</v>
      </c>
      <c r="AR49" s="66">
        <f>ROUND(FIRE1115_working!AR49,0)</f>
        <v>13</v>
      </c>
      <c r="AS49" s="66">
        <f>ROUND(FIRE1115_working!AS49,0)</f>
        <v>12</v>
      </c>
      <c r="AT49" s="66">
        <f>ROUND(FIRE1115_working!AT49,0)</f>
        <v>7</v>
      </c>
      <c r="AU49" s="66">
        <f>ROUND(FIRE1115_working!AU49,0)</f>
        <v>0</v>
      </c>
      <c r="AV49" s="67">
        <f>IF(SUM(AP49:AT49)=0,"-",ROUND(FIRE1115_working!AV49,0))</f>
        <v>39</v>
      </c>
      <c r="AW49" s="49"/>
      <c r="AX49" s="72"/>
      <c r="AZ49" s="72"/>
      <c r="BA49" s="72"/>
      <c r="BB49" s="75"/>
    </row>
    <row r="50" spans="1:54" s="43" customFormat="1" ht="15" customHeight="1" x14ac:dyDescent="0.3">
      <c r="A50" s="43" t="s">
        <v>35</v>
      </c>
      <c r="B50" s="119">
        <f>ROUND(FIRE1115_working!B50,0)</f>
        <v>0</v>
      </c>
      <c r="C50" s="119">
        <f>ROUND(FIRE1115_working!C50,0)</f>
        <v>3</v>
      </c>
      <c r="D50" s="119">
        <f>ROUND(FIRE1115_working!D50,0)</f>
        <v>2</v>
      </c>
      <c r="E50" s="119">
        <f>ROUND(FIRE1115_working!E50,0)</f>
        <v>4</v>
      </c>
      <c r="F50" s="119">
        <f>ROUND(FIRE1115_working!F50,0)</f>
        <v>4</v>
      </c>
      <c r="G50" s="119">
        <f>ROUND(FIRE1115_working!G50,0)</f>
        <v>0</v>
      </c>
      <c r="H50" s="120">
        <f>IF(SUM(B50:F50)=0,"-",ROUND(FIRE1115_working!H50,0))</f>
        <v>47</v>
      </c>
      <c r="I50" s="71" t="s">
        <v>74</v>
      </c>
      <c r="J50" s="69">
        <f>ROUND(FIRE1115_working!J50,0)</f>
        <v>4</v>
      </c>
      <c r="K50" s="69">
        <f>ROUND(FIRE1115_working!K50,0)</f>
        <v>17</v>
      </c>
      <c r="L50" s="69">
        <f>ROUND(FIRE1115_working!L50,0)</f>
        <v>9</v>
      </c>
      <c r="M50" s="69">
        <f>ROUND(FIRE1115_working!M50,0)</f>
        <v>5</v>
      </c>
      <c r="N50" s="69">
        <f>ROUND(FIRE1115_working!N50,0)</f>
        <v>10</v>
      </c>
      <c r="O50" s="69">
        <f>ROUND(FIRE1115_working!O50,0)</f>
        <v>0</v>
      </c>
      <c r="P50" s="70">
        <f>IF(SUM(J50:N50)=0,"-",ROUND(FIRE1115_working!P50,0))</f>
        <v>40</v>
      </c>
      <c r="Q50" s="71" t="s">
        <v>74</v>
      </c>
      <c r="R50" s="66">
        <f>ROUND(FIRE1115_working!R50,0)</f>
        <v>4</v>
      </c>
      <c r="S50" s="66">
        <f>ROUND(FIRE1115_working!S50,0)</f>
        <v>20</v>
      </c>
      <c r="T50" s="66">
        <f>ROUND(FIRE1115_working!T50,0)</f>
        <v>11</v>
      </c>
      <c r="U50" s="66">
        <f>ROUND(FIRE1115_working!U50,0)</f>
        <v>9</v>
      </c>
      <c r="V50" s="66">
        <f>ROUND(FIRE1115_working!V50,0)</f>
        <v>14</v>
      </c>
      <c r="W50" s="66">
        <f>ROUND(FIRE1115_working!W50,0)</f>
        <v>0</v>
      </c>
      <c r="X50" s="67">
        <f>IF(SUM(R50:V50)=0,"-",ROUND(FIRE1115_working!X50,0))</f>
        <v>42</v>
      </c>
      <c r="Y50" s="71" t="s">
        <v>74</v>
      </c>
      <c r="Z50" s="69">
        <f>ROUND(FIRE1115_working!Z50,0)</f>
        <v>0</v>
      </c>
      <c r="AA50" s="69">
        <f>ROUND(FIRE1115_working!AA50,0)</f>
        <v>0</v>
      </c>
      <c r="AB50" s="69">
        <f>ROUND(FIRE1115_working!AB50,0)</f>
        <v>0</v>
      </c>
      <c r="AC50" s="69">
        <f>ROUND(FIRE1115_working!AC50,0)</f>
        <v>0</v>
      </c>
      <c r="AD50" s="69">
        <f>ROUND(FIRE1115_working!AD50,0)</f>
        <v>0</v>
      </c>
      <c r="AE50" s="69">
        <f>ROUND(FIRE1115_working!AE50,0)</f>
        <v>0</v>
      </c>
      <c r="AF50" s="70" t="str">
        <f>IF(SUM(Z50:AD50)=0,"-",ROUND(FIRE1115_working!AF50,0))</f>
        <v>-</v>
      </c>
      <c r="AG50" s="71" t="s">
        <v>74</v>
      </c>
      <c r="AH50" s="69">
        <f>ROUND(FIRE1115_working!AH50,0)</f>
        <v>1</v>
      </c>
      <c r="AI50" s="69">
        <f>ROUND(FIRE1115_working!AI50,0)</f>
        <v>1</v>
      </c>
      <c r="AJ50" s="69">
        <f>ROUND(FIRE1115_working!AJ50,0)</f>
        <v>3</v>
      </c>
      <c r="AK50" s="69">
        <f>ROUND(FIRE1115_working!AK50,0)</f>
        <v>2</v>
      </c>
      <c r="AL50" s="69">
        <f>ROUND(FIRE1115_working!AL50,0)</f>
        <v>7</v>
      </c>
      <c r="AM50" s="69">
        <f>ROUND(FIRE1115_working!AM50,0)</f>
        <v>0</v>
      </c>
      <c r="AN50" s="70">
        <f>IF(SUM(AH50:AL50)=0,"-",ROUND(FIRE1115_working!AN50,0))</f>
        <v>50</v>
      </c>
      <c r="AO50" s="71" t="s">
        <v>74</v>
      </c>
      <c r="AP50" s="66">
        <f>ROUND(FIRE1115_working!AP50,0)</f>
        <v>5</v>
      </c>
      <c r="AQ50" s="66">
        <f>ROUND(FIRE1115_working!AQ50,0)</f>
        <v>21</v>
      </c>
      <c r="AR50" s="66">
        <f>ROUND(FIRE1115_working!AR50,0)</f>
        <v>14</v>
      </c>
      <c r="AS50" s="66">
        <f>ROUND(FIRE1115_working!AS50,0)</f>
        <v>11</v>
      </c>
      <c r="AT50" s="66">
        <f>ROUND(FIRE1115_working!AT50,0)</f>
        <v>21</v>
      </c>
      <c r="AU50" s="66">
        <f>ROUND(FIRE1115_working!AU50,0)</f>
        <v>0</v>
      </c>
      <c r="AV50" s="67">
        <f>IF(SUM(AP50:AT50)=0,"-",ROUND(FIRE1115_working!AV50,0))</f>
        <v>43</v>
      </c>
      <c r="AW50" s="49"/>
      <c r="AX50" s="72"/>
      <c r="AY50" s="72"/>
      <c r="AZ50" s="72"/>
      <c r="BA50" s="72"/>
      <c r="BB50" s="75"/>
    </row>
    <row r="51" spans="1:54" s="43" customFormat="1" ht="15" customHeight="1" x14ac:dyDescent="0.3">
      <c r="A51" s="43" t="s">
        <v>36</v>
      </c>
      <c r="B51" s="119">
        <f>ROUND(FIRE1115_working!B51,0)</f>
        <v>0</v>
      </c>
      <c r="C51" s="119">
        <f>ROUND(FIRE1115_working!C51,0)</f>
        <v>10</v>
      </c>
      <c r="D51" s="119">
        <f>ROUND(FIRE1115_working!D51,0)</f>
        <v>4</v>
      </c>
      <c r="E51" s="119">
        <f>ROUND(FIRE1115_working!E51,0)</f>
        <v>13</v>
      </c>
      <c r="F51" s="119">
        <f>ROUND(FIRE1115_working!F51,0)</f>
        <v>7</v>
      </c>
      <c r="G51" s="119">
        <f>ROUND(FIRE1115_working!G51,0)</f>
        <v>0</v>
      </c>
      <c r="H51" s="120">
        <f>IF(SUM(B51:F51)=0,"-",ROUND(FIRE1115_working!H51,0))</f>
        <v>45</v>
      </c>
      <c r="I51" s="71" t="s">
        <v>74</v>
      </c>
      <c r="J51" s="69">
        <f>ROUND(FIRE1115_working!J51,0)</f>
        <v>1</v>
      </c>
      <c r="K51" s="69">
        <f>ROUND(FIRE1115_working!K51,0)</f>
        <v>3</v>
      </c>
      <c r="L51" s="69">
        <f>ROUND(FIRE1115_working!L51,0)</f>
        <v>2</v>
      </c>
      <c r="M51" s="69">
        <f>ROUND(FIRE1115_working!M51,0)</f>
        <v>3</v>
      </c>
      <c r="N51" s="69">
        <f>ROUND(FIRE1115_working!N51,0)</f>
        <v>1</v>
      </c>
      <c r="O51" s="69">
        <f>ROUND(FIRE1115_working!O51,0)</f>
        <v>0</v>
      </c>
      <c r="P51" s="70">
        <f>IF(SUM(J51:N51)=0,"-",ROUND(FIRE1115_working!P51,0))</f>
        <v>40</v>
      </c>
      <c r="Q51" s="71" t="s">
        <v>74</v>
      </c>
      <c r="R51" s="66">
        <f>ROUND(FIRE1115_working!R51,0)</f>
        <v>1</v>
      </c>
      <c r="S51" s="66">
        <f>ROUND(FIRE1115_working!S51,0)</f>
        <v>13</v>
      </c>
      <c r="T51" s="66">
        <f>ROUND(FIRE1115_working!T51,0)</f>
        <v>6</v>
      </c>
      <c r="U51" s="66">
        <f>ROUND(FIRE1115_working!U51,0)</f>
        <v>16</v>
      </c>
      <c r="V51" s="66">
        <f>ROUND(FIRE1115_working!V51,0)</f>
        <v>8</v>
      </c>
      <c r="W51" s="66">
        <f>ROUND(FIRE1115_working!W51,0)</f>
        <v>0</v>
      </c>
      <c r="X51" s="67">
        <f>IF(SUM(R51:V51)=0,"-",ROUND(FIRE1115_working!X51,0))</f>
        <v>44</v>
      </c>
      <c r="Y51" s="71" t="s">
        <v>74</v>
      </c>
      <c r="Z51" s="69">
        <f>ROUND(FIRE1115_working!Z51,0)</f>
        <v>3</v>
      </c>
      <c r="AA51" s="69">
        <f>ROUND(FIRE1115_working!AA51,0)</f>
        <v>4</v>
      </c>
      <c r="AB51" s="69">
        <f>ROUND(FIRE1115_working!AB51,0)</f>
        <v>1</v>
      </c>
      <c r="AC51" s="69">
        <f>ROUND(FIRE1115_working!AC51,0)</f>
        <v>2</v>
      </c>
      <c r="AD51" s="69">
        <f>ROUND(FIRE1115_working!AD51,0)</f>
        <v>2</v>
      </c>
      <c r="AE51" s="69">
        <f>ROUND(FIRE1115_working!AE51,0)</f>
        <v>0</v>
      </c>
      <c r="AF51" s="70">
        <f>IF(SUM(Z51:AD51)=0,"-",ROUND(FIRE1115_working!AF51,0))</f>
        <v>37</v>
      </c>
      <c r="AG51" s="71" t="s">
        <v>74</v>
      </c>
      <c r="AH51" s="69">
        <f>ROUND(FIRE1115_working!AH51,0)</f>
        <v>0</v>
      </c>
      <c r="AI51" s="69">
        <f>ROUND(FIRE1115_working!AI51,0)</f>
        <v>3</v>
      </c>
      <c r="AJ51" s="69">
        <f>ROUND(FIRE1115_working!AJ51,0)</f>
        <v>3</v>
      </c>
      <c r="AK51" s="69">
        <f>ROUND(FIRE1115_working!AK51,0)</f>
        <v>3</v>
      </c>
      <c r="AL51" s="69">
        <f>ROUND(FIRE1115_working!AL51,0)</f>
        <v>8</v>
      </c>
      <c r="AM51" s="69">
        <f>ROUND(FIRE1115_working!AM51,0)</f>
        <v>0</v>
      </c>
      <c r="AN51" s="70">
        <f>IF(SUM(AH51:AL51)=0,"-",ROUND(FIRE1115_working!AN51,0))</f>
        <v>50</v>
      </c>
      <c r="AO51" s="71" t="s">
        <v>74</v>
      </c>
      <c r="AP51" s="66">
        <f>ROUND(FIRE1115_working!AP51,0)</f>
        <v>4</v>
      </c>
      <c r="AQ51" s="66">
        <f>ROUND(FIRE1115_working!AQ51,0)</f>
        <v>20</v>
      </c>
      <c r="AR51" s="66">
        <f>ROUND(FIRE1115_working!AR51,0)</f>
        <v>10</v>
      </c>
      <c r="AS51" s="66">
        <f>ROUND(FIRE1115_working!AS51,0)</f>
        <v>21</v>
      </c>
      <c r="AT51" s="66">
        <f>ROUND(FIRE1115_working!AT51,0)</f>
        <v>18</v>
      </c>
      <c r="AU51" s="66">
        <f>ROUND(FIRE1115_working!AU51,0)</f>
        <v>0</v>
      </c>
      <c r="AV51" s="67">
        <f>IF(SUM(AP51:AT51)=0,"-",ROUND(FIRE1115_working!AV51,0))</f>
        <v>44</v>
      </c>
      <c r="AW51" s="49"/>
      <c r="AX51" s="72"/>
      <c r="AY51" s="72"/>
      <c r="AZ51" s="72"/>
      <c r="BA51" s="72"/>
      <c r="BB51" s="75"/>
    </row>
    <row r="52" spans="1:54" s="43" customFormat="1" ht="15" customHeight="1" x14ac:dyDescent="0.3">
      <c r="A52" s="43" t="s">
        <v>37</v>
      </c>
      <c r="B52" s="119">
        <f>ROUND(FIRE1115_working!B52,0)</f>
        <v>0</v>
      </c>
      <c r="C52" s="119">
        <f>ROUND(FIRE1115_working!C52,0)</f>
        <v>2</v>
      </c>
      <c r="D52" s="119">
        <f>ROUND(FIRE1115_working!D52,0)</f>
        <v>5</v>
      </c>
      <c r="E52" s="119">
        <f>ROUND(FIRE1115_working!E52,0)</f>
        <v>21</v>
      </c>
      <c r="F52" s="119">
        <f>ROUND(FIRE1115_working!F52,0)</f>
        <v>3</v>
      </c>
      <c r="G52" s="119">
        <f>ROUND(FIRE1115_working!G52,0)</f>
        <v>0</v>
      </c>
      <c r="H52" s="120">
        <f>IF(SUM(B52:F52)=0,"-",ROUND(FIRE1115_working!H52,0))</f>
        <v>49</v>
      </c>
      <c r="I52" s="71" t="s">
        <v>74</v>
      </c>
      <c r="J52" s="69">
        <f>ROUND(FIRE1115_working!J52,0)</f>
        <v>0</v>
      </c>
      <c r="K52" s="69">
        <f>ROUND(FIRE1115_working!K52,0)</f>
        <v>1</v>
      </c>
      <c r="L52" s="69">
        <f>ROUND(FIRE1115_working!L52,0)</f>
        <v>0</v>
      </c>
      <c r="M52" s="69">
        <f>ROUND(FIRE1115_working!M52,0)</f>
        <v>0</v>
      </c>
      <c r="N52" s="69">
        <f>ROUND(FIRE1115_working!N52,0)</f>
        <v>0</v>
      </c>
      <c r="O52" s="69">
        <f>ROUND(FIRE1115_working!O52,0)</f>
        <v>0</v>
      </c>
      <c r="P52" s="70">
        <f>IF(SUM(J52:N52)=0,"-",ROUND(FIRE1115_working!P52,0))</f>
        <v>30</v>
      </c>
      <c r="Q52" s="71" t="s">
        <v>74</v>
      </c>
      <c r="R52" s="66">
        <f>ROUND(FIRE1115_working!R52,0)</f>
        <v>0</v>
      </c>
      <c r="S52" s="66">
        <f>ROUND(FIRE1115_working!S52,0)</f>
        <v>3</v>
      </c>
      <c r="T52" s="66">
        <f>ROUND(FIRE1115_working!T52,0)</f>
        <v>5</v>
      </c>
      <c r="U52" s="66">
        <f>ROUND(FIRE1115_working!U52,0)</f>
        <v>21</v>
      </c>
      <c r="V52" s="66">
        <f>ROUND(FIRE1115_working!V52,0)</f>
        <v>3</v>
      </c>
      <c r="W52" s="66">
        <f>ROUND(FIRE1115_working!W52,0)</f>
        <v>0</v>
      </c>
      <c r="X52" s="67">
        <f>IF(SUM(R52:V52)=0,"-",ROUND(FIRE1115_working!X52,0))</f>
        <v>48</v>
      </c>
      <c r="Y52" s="71" t="s">
        <v>74</v>
      </c>
      <c r="Z52" s="69">
        <f>ROUND(FIRE1115_working!Z52,0)</f>
        <v>1</v>
      </c>
      <c r="AA52" s="69">
        <f>ROUND(FIRE1115_working!AA52,0)</f>
        <v>2</v>
      </c>
      <c r="AB52" s="69">
        <f>ROUND(FIRE1115_working!AB52,0)</f>
        <v>0</v>
      </c>
      <c r="AC52" s="69">
        <f>ROUND(FIRE1115_working!AC52,0)</f>
        <v>0</v>
      </c>
      <c r="AD52" s="69">
        <f>ROUND(FIRE1115_working!AD52,0)</f>
        <v>2</v>
      </c>
      <c r="AE52" s="69">
        <f>ROUND(FIRE1115_working!AE52,0)</f>
        <v>0</v>
      </c>
      <c r="AF52" s="70">
        <f>IF(SUM(Z52:AD52)=0,"-",ROUND(FIRE1115_working!AF52,0))</f>
        <v>40</v>
      </c>
      <c r="AG52" s="71" t="s">
        <v>74</v>
      </c>
      <c r="AH52" s="69">
        <f>ROUND(FIRE1115_working!AH52,0)</f>
        <v>0</v>
      </c>
      <c r="AI52" s="69">
        <f>ROUND(FIRE1115_working!AI52,0)</f>
        <v>3</v>
      </c>
      <c r="AJ52" s="69">
        <f>ROUND(FIRE1115_working!AJ52,0)</f>
        <v>7</v>
      </c>
      <c r="AK52" s="69">
        <f>ROUND(FIRE1115_working!AK52,0)</f>
        <v>5</v>
      </c>
      <c r="AL52" s="69">
        <f>ROUND(FIRE1115_working!AL52,0)</f>
        <v>10</v>
      </c>
      <c r="AM52" s="69">
        <f>ROUND(FIRE1115_working!AM52,0)</f>
        <v>0</v>
      </c>
      <c r="AN52" s="70">
        <f>IF(SUM(AH52:AL52)=0,"-",ROUND(FIRE1115_working!AN52,0))</f>
        <v>49</v>
      </c>
      <c r="AO52" s="71" t="s">
        <v>74</v>
      </c>
      <c r="AP52" s="66">
        <f>ROUND(FIRE1115_working!AP52,0)</f>
        <v>1</v>
      </c>
      <c r="AQ52" s="66">
        <f>ROUND(FIRE1115_working!AQ52,0)</f>
        <v>8</v>
      </c>
      <c r="AR52" s="66">
        <f>ROUND(FIRE1115_working!AR52,0)</f>
        <v>12</v>
      </c>
      <c r="AS52" s="66">
        <f>ROUND(FIRE1115_working!AS52,0)</f>
        <v>26</v>
      </c>
      <c r="AT52" s="66">
        <f>ROUND(FIRE1115_working!AT52,0)</f>
        <v>15</v>
      </c>
      <c r="AU52" s="66">
        <f>ROUND(FIRE1115_working!AU52,0)</f>
        <v>0</v>
      </c>
      <c r="AV52" s="67">
        <f>IF(SUM(AP52:AT52)=0,"-",ROUND(FIRE1115_working!AV52,0))</f>
        <v>48</v>
      </c>
      <c r="AW52" s="49"/>
      <c r="AX52" s="72"/>
      <c r="AY52" s="72"/>
      <c r="AZ52" s="72"/>
      <c r="BA52" s="72"/>
      <c r="BB52" s="75"/>
    </row>
    <row r="53" spans="1:54" s="43" customFormat="1" ht="15" customHeight="1" x14ac:dyDescent="0.3">
      <c r="A53" s="43" t="s">
        <v>38</v>
      </c>
      <c r="B53" s="119">
        <f>ROUND(FIRE1115_working!B53,0)</f>
        <v>0</v>
      </c>
      <c r="C53" s="119">
        <f>ROUND(FIRE1115_working!C53,0)</f>
        <v>1</v>
      </c>
      <c r="D53" s="119">
        <f>ROUND(FIRE1115_working!D53,0)</f>
        <v>2</v>
      </c>
      <c r="E53" s="119">
        <f>ROUND(FIRE1115_working!E53,0)</f>
        <v>7</v>
      </c>
      <c r="F53" s="119">
        <f>ROUND(FIRE1115_working!F53,0)</f>
        <v>0</v>
      </c>
      <c r="G53" s="119">
        <f>ROUND(FIRE1115_working!G53,0)</f>
        <v>0</v>
      </c>
      <c r="H53" s="120">
        <f>IF(SUM(B53:F53)=0,"-",ROUND(FIRE1115_working!H53,0))</f>
        <v>46</v>
      </c>
      <c r="I53" s="71" t="s">
        <v>74</v>
      </c>
      <c r="J53" s="69">
        <f>ROUND(FIRE1115_working!J53,0)</f>
        <v>0</v>
      </c>
      <c r="K53" s="69">
        <f>ROUND(FIRE1115_working!K53,0)</f>
        <v>7</v>
      </c>
      <c r="L53" s="69">
        <f>ROUND(FIRE1115_working!L53,0)</f>
        <v>3</v>
      </c>
      <c r="M53" s="69">
        <f>ROUND(FIRE1115_working!M53,0)</f>
        <v>2</v>
      </c>
      <c r="N53" s="69">
        <f>ROUND(FIRE1115_working!N53,0)</f>
        <v>0</v>
      </c>
      <c r="O53" s="69">
        <f>ROUND(FIRE1115_working!O53,0)</f>
        <v>0</v>
      </c>
      <c r="P53" s="70">
        <f>IF(SUM(J53:N53)=0,"-",ROUND(FIRE1115_working!P53,0))</f>
        <v>36</v>
      </c>
      <c r="Q53" s="71" t="s">
        <v>74</v>
      </c>
      <c r="R53" s="66">
        <f>ROUND(FIRE1115_working!R53,0)</f>
        <v>0</v>
      </c>
      <c r="S53" s="66">
        <f>ROUND(FIRE1115_working!S53,0)</f>
        <v>8</v>
      </c>
      <c r="T53" s="66">
        <f>ROUND(FIRE1115_working!T53,0)</f>
        <v>5</v>
      </c>
      <c r="U53" s="66">
        <f>ROUND(FIRE1115_working!U53,0)</f>
        <v>9</v>
      </c>
      <c r="V53" s="66">
        <f>ROUND(FIRE1115_working!V53,0)</f>
        <v>0</v>
      </c>
      <c r="W53" s="66">
        <f>ROUND(FIRE1115_working!W53,0)</f>
        <v>0</v>
      </c>
      <c r="X53" s="67">
        <f>IF(SUM(R53:V53)=0,"-",ROUND(FIRE1115_working!X53,0))</f>
        <v>41</v>
      </c>
      <c r="Y53" s="71" t="s">
        <v>74</v>
      </c>
      <c r="Z53" s="69">
        <f>ROUND(FIRE1115_working!Z53,0)</f>
        <v>0</v>
      </c>
      <c r="AA53" s="69">
        <f>ROUND(FIRE1115_working!AA53,0)</f>
        <v>0</v>
      </c>
      <c r="AB53" s="69">
        <f>ROUND(FIRE1115_working!AB53,0)</f>
        <v>0</v>
      </c>
      <c r="AC53" s="69">
        <f>ROUND(FIRE1115_working!AC53,0)</f>
        <v>1</v>
      </c>
      <c r="AD53" s="69">
        <f>ROUND(FIRE1115_working!AD53,0)</f>
        <v>0</v>
      </c>
      <c r="AE53" s="69">
        <f>ROUND(FIRE1115_working!AE53,0)</f>
        <v>0</v>
      </c>
      <c r="AF53" s="70">
        <f>IF(SUM(Z53:AD53)=0,"-",ROUND(FIRE1115_working!AF53,0))</f>
        <v>51</v>
      </c>
      <c r="AG53" s="71" t="s">
        <v>74</v>
      </c>
      <c r="AH53" s="69">
        <f>ROUND(FIRE1115_working!AH53,0)</f>
        <v>0</v>
      </c>
      <c r="AI53" s="69">
        <f>ROUND(FIRE1115_working!AI53,0)</f>
        <v>0</v>
      </c>
      <c r="AJ53" s="69">
        <f>ROUND(FIRE1115_working!AJ53,0)</f>
        <v>2</v>
      </c>
      <c r="AK53" s="69">
        <f>ROUND(FIRE1115_working!AK53,0)</f>
        <v>3</v>
      </c>
      <c r="AL53" s="69">
        <f>ROUND(FIRE1115_working!AL53,0)</f>
        <v>2</v>
      </c>
      <c r="AM53" s="69">
        <f>ROUND(FIRE1115_working!AM53,0)</f>
        <v>0</v>
      </c>
      <c r="AN53" s="70">
        <f>IF(SUM(AH53:AL53)=0,"-",ROUND(FIRE1115_working!AN53,0))</f>
        <v>51</v>
      </c>
      <c r="AO53" s="71" t="s">
        <v>74</v>
      </c>
      <c r="AP53" s="66">
        <f>ROUND(FIRE1115_working!AP53,0)</f>
        <v>0</v>
      </c>
      <c r="AQ53" s="66">
        <f>ROUND(FIRE1115_working!AQ53,0)</f>
        <v>8</v>
      </c>
      <c r="AR53" s="66">
        <f>ROUND(FIRE1115_working!AR53,0)</f>
        <v>7</v>
      </c>
      <c r="AS53" s="66">
        <f>ROUND(FIRE1115_working!AS53,0)</f>
        <v>13</v>
      </c>
      <c r="AT53" s="66">
        <f>ROUND(FIRE1115_working!AT53,0)</f>
        <v>2</v>
      </c>
      <c r="AU53" s="66">
        <f>ROUND(FIRE1115_working!AU53,0)</f>
        <v>0</v>
      </c>
      <c r="AV53" s="67">
        <f>IF(SUM(AP53:AT53)=0,"-",ROUND(FIRE1115_working!AV53,0))</f>
        <v>43</v>
      </c>
      <c r="AW53" s="49"/>
      <c r="AX53" s="72"/>
      <c r="AY53" s="72"/>
      <c r="AZ53" s="72"/>
      <c r="BA53" s="72"/>
      <c r="BB53" s="75"/>
    </row>
    <row r="54" spans="1:54" s="43" customFormat="1" ht="15" customHeight="1" x14ac:dyDescent="0.3">
      <c r="A54" s="43" t="s">
        <v>39</v>
      </c>
      <c r="B54" s="119">
        <f>ROUND(FIRE1115_working!B54,0)</f>
        <v>2</v>
      </c>
      <c r="C54" s="119">
        <f>ROUND(FIRE1115_working!C54,0)</f>
        <v>17</v>
      </c>
      <c r="D54" s="119">
        <f>ROUND(FIRE1115_working!D54,0)</f>
        <v>15</v>
      </c>
      <c r="E54" s="119">
        <f>ROUND(FIRE1115_working!E54,0)</f>
        <v>66</v>
      </c>
      <c r="F54" s="119">
        <f>ROUND(FIRE1115_working!F54,0)</f>
        <v>9</v>
      </c>
      <c r="G54" s="119">
        <f>ROUND(FIRE1115_working!G54,0)</f>
        <v>0</v>
      </c>
      <c r="H54" s="120">
        <f>IF(SUM(B54:F54)=0,"-",ROUND(FIRE1115_working!H54,0))</f>
        <v>46</v>
      </c>
      <c r="I54" s="71" t="s">
        <v>74</v>
      </c>
      <c r="J54" s="69">
        <f>ROUND(FIRE1115_working!J54,0)</f>
        <v>0</v>
      </c>
      <c r="K54" s="69">
        <f>ROUND(FIRE1115_working!K54,0)</f>
        <v>0</v>
      </c>
      <c r="L54" s="69">
        <f>ROUND(FIRE1115_working!L54,0)</f>
        <v>0</v>
      </c>
      <c r="M54" s="69">
        <f>ROUND(FIRE1115_working!M54,0)</f>
        <v>0</v>
      </c>
      <c r="N54" s="69">
        <f>ROUND(FIRE1115_working!N54,0)</f>
        <v>0</v>
      </c>
      <c r="O54" s="69">
        <f>ROUND(FIRE1115_working!O54,0)</f>
        <v>0</v>
      </c>
      <c r="P54" s="70" t="str">
        <f>IF(SUM(J54:N54)=0,"-",ROUND(FIRE1115_working!P54,0))</f>
        <v>-</v>
      </c>
      <c r="Q54" s="71" t="s">
        <v>74</v>
      </c>
      <c r="R54" s="66">
        <f>ROUND(FIRE1115_working!R54,0)</f>
        <v>2</v>
      </c>
      <c r="S54" s="66">
        <f>ROUND(FIRE1115_working!S54,0)</f>
        <v>17</v>
      </c>
      <c r="T54" s="66">
        <f>ROUND(FIRE1115_working!T54,0)</f>
        <v>15</v>
      </c>
      <c r="U54" s="66">
        <f>ROUND(FIRE1115_working!U54,0)</f>
        <v>66</v>
      </c>
      <c r="V54" s="66">
        <f>ROUND(FIRE1115_working!V54,0)</f>
        <v>9</v>
      </c>
      <c r="W54" s="66">
        <f>ROUND(FIRE1115_working!W54,0)</f>
        <v>0</v>
      </c>
      <c r="X54" s="67">
        <f>IF(SUM(R54:V54)=0,"-",ROUND(FIRE1115_working!X54,0))</f>
        <v>46</v>
      </c>
      <c r="Y54" s="71" t="s">
        <v>74</v>
      </c>
      <c r="Z54" s="69">
        <f>ROUND(FIRE1115_working!Z54,0)</f>
        <v>0</v>
      </c>
      <c r="AA54" s="69">
        <f>ROUND(FIRE1115_working!AA54,0)</f>
        <v>6</v>
      </c>
      <c r="AB54" s="69">
        <f>ROUND(FIRE1115_working!AB54,0)</f>
        <v>3</v>
      </c>
      <c r="AC54" s="69">
        <f>ROUND(FIRE1115_working!AC54,0)</f>
        <v>0</v>
      </c>
      <c r="AD54" s="69">
        <f>ROUND(FIRE1115_working!AD54,0)</f>
        <v>0</v>
      </c>
      <c r="AE54" s="69">
        <f>ROUND(FIRE1115_working!AE54,0)</f>
        <v>0</v>
      </c>
      <c r="AF54" s="70">
        <f>IF(SUM(Z54:AD54)=0,"-",ROUND(FIRE1115_working!AF54,0))</f>
        <v>34</v>
      </c>
      <c r="AG54" s="71" t="s">
        <v>74</v>
      </c>
      <c r="AH54" s="69">
        <f>ROUND(FIRE1115_working!AH54,0)</f>
        <v>1</v>
      </c>
      <c r="AI54" s="69">
        <f>ROUND(FIRE1115_working!AI54,0)</f>
        <v>4</v>
      </c>
      <c r="AJ54" s="69">
        <f>ROUND(FIRE1115_working!AJ54,0)</f>
        <v>5</v>
      </c>
      <c r="AK54" s="69">
        <f>ROUND(FIRE1115_working!AK54,0)</f>
        <v>7</v>
      </c>
      <c r="AL54" s="69">
        <f>ROUND(FIRE1115_working!AL54,0)</f>
        <v>25</v>
      </c>
      <c r="AM54" s="69">
        <f>ROUND(FIRE1115_working!AM54,0)</f>
        <v>0</v>
      </c>
      <c r="AN54" s="70">
        <f>IF(SUM(AH54:AL54)=0,"-",ROUND(FIRE1115_working!AN54,0))</f>
        <v>53</v>
      </c>
      <c r="AO54" s="71" t="s">
        <v>74</v>
      </c>
      <c r="AP54" s="66">
        <f>ROUND(FIRE1115_working!AP54,0)</f>
        <v>3</v>
      </c>
      <c r="AQ54" s="66">
        <f>ROUND(FIRE1115_working!AQ54,0)</f>
        <v>27</v>
      </c>
      <c r="AR54" s="66">
        <f>ROUND(FIRE1115_working!AR54,0)</f>
        <v>23</v>
      </c>
      <c r="AS54" s="66">
        <f>ROUND(FIRE1115_working!AS54,0)</f>
        <v>73</v>
      </c>
      <c r="AT54" s="66">
        <f>ROUND(FIRE1115_working!AT54,0)</f>
        <v>34</v>
      </c>
      <c r="AU54" s="66">
        <f>ROUND(FIRE1115_working!AU54,0)</f>
        <v>0</v>
      </c>
      <c r="AV54" s="67">
        <f>IF(SUM(AP54:AT54)=0,"-",ROUND(FIRE1115_working!AV54,0))</f>
        <v>47</v>
      </c>
      <c r="AW54" s="49"/>
      <c r="AX54" s="76"/>
      <c r="AY54" s="72"/>
      <c r="AZ54" s="72"/>
      <c r="BA54" s="72"/>
      <c r="BB54" s="75"/>
    </row>
    <row r="55" spans="1:54" s="43" customFormat="1" ht="15" customHeight="1" x14ac:dyDescent="0.3">
      <c r="A55" s="43" t="s">
        <v>40</v>
      </c>
      <c r="B55" s="119">
        <f>ROUND(FIRE1115_working!B55,0)</f>
        <v>1</v>
      </c>
      <c r="C55" s="119">
        <f>ROUND(FIRE1115_working!C55,0)</f>
        <v>0</v>
      </c>
      <c r="D55" s="119">
        <f>ROUND(FIRE1115_working!D55,0)</f>
        <v>2</v>
      </c>
      <c r="E55" s="119">
        <f>ROUND(FIRE1115_working!E55,0)</f>
        <v>10</v>
      </c>
      <c r="F55" s="119">
        <f>ROUND(FIRE1115_working!F55,0)</f>
        <v>1</v>
      </c>
      <c r="G55" s="119">
        <f>ROUND(FIRE1115_working!G55,0)</f>
        <v>0</v>
      </c>
      <c r="H55" s="120">
        <f>IF(SUM(B55:F55)=0,"-",ROUND(FIRE1115_working!H55,0))</f>
        <v>48</v>
      </c>
      <c r="I55" s="71" t="s">
        <v>74</v>
      </c>
      <c r="J55" s="69">
        <f>ROUND(FIRE1115_working!J55,0)</f>
        <v>4</v>
      </c>
      <c r="K55" s="69">
        <f>ROUND(FIRE1115_working!K55,0)</f>
        <v>8</v>
      </c>
      <c r="L55" s="69">
        <f>ROUND(FIRE1115_working!L55,0)</f>
        <v>6</v>
      </c>
      <c r="M55" s="69">
        <f>ROUND(FIRE1115_working!M55,0)</f>
        <v>8</v>
      </c>
      <c r="N55" s="69">
        <f>ROUND(FIRE1115_working!N55,0)</f>
        <v>3</v>
      </c>
      <c r="O55" s="69">
        <f>ROUND(FIRE1115_working!O55,0)</f>
        <v>0</v>
      </c>
      <c r="P55" s="70">
        <f>IF(SUM(J55:N55)=0,"-",ROUND(FIRE1115_working!P55,0))</f>
        <v>40</v>
      </c>
      <c r="Q55" s="71" t="s">
        <v>74</v>
      </c>
      <c r="R55" s="66">
        <f>ROUND(FIRE1115_working!R55,0)</f>
        <v>5</v>
      </c>
      <c r="S55" s="66">
        <f>ROUND(FIRE1115_working!S55,0)</f>
        <v>8</v>
      </c>
      <c r="T55" s="66">
        <f>ROUND(FIRE1115_working!T55,0)</f>
        <v>8</v>
      </c>
      <c r="U55" s="66">
        <f>ROUND(FIRE1115_working!U55,0)</f>
        <v>18</v>
      </c>
      <c r="V55" s="66">
        <f>ROUND(FIRE1115_working!V55,0)</f>
        <v>4</v>
      </c>
      <c r="W55" s="66">
        <f>ROUND(FIRE1115_working!W55,0)</f>
        <v>0</v>
      </c>
      <c r="X55" s="67">
        <f>IF(SUM(R55:V55)=0,"-",ROUND(FIRE1115_working!X55,0))</f>
        <v>42</v>
      </c>
      <c r="Y55" s="71" t="s">
        <v>74</v>
      </c>
      <c r="Z55" s="69">
        <f>ROUND(FIRE1115_working!Z55,0)</f>
        <v>0</v>
      </c>
      <c r="AA55" s="69">
        <f>ROUND(FIRE1115_working!AA55,0)</f>
        <v>0</v>
      </c>
      <c r="AB55" s="69">
        <f>ROUND(FIRE1115_working!AB55,0)</f>
        <v>0</v>
      </c>
      <c r="AC55" s="69">
        <f>ROUND(FIRE1115_working!AC55,0)</f>
        <v>0</v>
      </c>
      <c r="AD55" s="69">
        <f>ROUND(FIRE1115_working!AD55,0)</f>
        <v>0</v>
      </c>
      <c r="AE55" s="69">
        <f>ROUND(FIRE1115_working!AE55,0)</f>
        <v>0</v>
      </c>
      <c r="AF55" s="70" t="str">
        <f>IF(SUM(Z55:AD55)=0,"-",ROUND(FIRE1115_working!AF55,0))</f>
        <v>-</v>
      </c>
      <c r="AG55" s="71" t="s">
        <v>74</v>
      </c>
      <c r="AH55" s="69">
        <f>ROUND(FIRE1115_working!AH55,0)</f>
        <v>1</v>
      </c>
      <c r="AI55" s="69">
        <f>ROUND(FIRE1115_working!AI55,0)</f>
        <v>1</v>
      </c>
      <c r="AJ55" s="69">
        <f>ROUND(FIRE1115_working!AJ55,0)</f>
        <v>2</v>
      </c>
      <c r="AK55" s="69">
        <f>ROUND(FIRE1115_working!AK55,0)</f>
        <v>1</v>
      </c>
      <c r="AL55" s="69">
        <f>ROUND(FIRE1115_working!AL55,0)</f>
        <v>8</v>
      </c>
      <c r="AM55" s="69">
        <f>ROUND(FIRE1115_working!AM55,0)</f>
        <v>0</v>
      </c>
      <c r="AN55" s="70">
        <f>IF(SUM(AH55:AL55)=0,"-",ROUND(FIRE1115_working!AN55,0))</f>
        <v>51</v>
      </c>
      <c r="AO55" s="71" t="s">
        <v>74</v>
      </c>
      <c r="AP55" s="66">
        <f>ROUND(FIRE1115_working!AP55,0)</f>
        <v>6</v>
      </c>
      <c r="AQ55" s="66">
        <f>ROUND(FIRE1115_working!AQ55,0)</f>
        <v>9</v>
      </c>
      <c r="AR55" s="66">
        <f>ROUND(FIRE1115_working!AR55,0)</f>
        <v>10</v>
      </c>
      <c r="AS55" s="66">
        <f>ROUND(FIRE1115_working!AS55,0)</f>
        <v>19</v>
      </c>
      <c r="AT55" s="66">
        <f>ROUND(FIRE1115_working!AT55,0)</f>
        <v>12</v>
      </c>
      <c r="AU55" s="66">
        <f>ROUND(FIRE1115_working!AU55,0)</f>
        <v>0</v>
      </c>
      <c r="AV55" s="67">
        <f>IF(SUM(AP55:AT55)=0,"-",ROUND(FIRE1115_working!AV55,0))</f>
        <v>44</v>
      </c>
      <c r="AW55" s="49"/>
      <c r="AX55" s="72"/>
      <c r="AY55" s="72"/>
      <c r="AZ55" s="72"/>
      <c r="BA55" s="72"/>
      <c r="BB55" s="75"/>
    </row>
    <row r="56" spans="1:54" s="43" customFormat="1" ht="15" customHeight="1" thickBot="1" x14ac:dyDescent="0.35">
      <c r="A56" s="77" t="s">
        <v>41</v>
      </c>
      <c r="B56" s="121">
        <f>ROUND(FIRE1115_working!B56,0)</f>
        <v>0</v>
      </c>
      <c r="C56" s="121">
        <f>ROUND(FIRE1115_working!C56,0)</f>
        <v>7</v>
      </c>
      <c r="D56" s="121">
        <f>ROUND(FIRE1115_working!D56,0)</f>
        <v>7</v>
      </c>
      <c r="E56" s="121">
        <f>ROUND(FIRE1115_working!E56,0)</f>
        <v>43</v>
      </c>
      <c r="F56" s="121">
        <f>ROUND(FIRE1115_working!F56,0)</f>
        <v>9</v>
      </c>
      <c r="G56" s="121">
        <f>ROUND(FIRE1115_working!G56,0)</f>
        <v>0</v>
      </c>
      <c r="H56" s="122">
        <f>IF(SUM(B56:F56)=0,"-",ROUND(FIRE1115_working!H56,0))</f>
        <v>49</v>
      </c>
      <c r="I56" s="80" t="s">
        <v>74</v>
      </c>
      <c r="J56" s="78">
        <f>ROUND(FIRE1115_working!J56,0)</f>
        <v>1</v>
      </c>
      <c r="K56" s="78">
        <f>ROUND(FIRE1115_working!K56,0)</f>
        <v>7</v>
      </c>
      <c r="L56" s="78">
        <f>ROUND(FIRE1115_working!L56,0)</f>
        <v>5</v>
      </c>
      <c r="M56" s="78">
        <f>ROUND(FIRE1115_working!M56,0)</f>
        <v>3</v>
      </c>
      <c r="N56" s="78">
        <f>ROUND(FIRE1115_working!N56,0)</f>
        <v>1</v>
      </c>
      <c r="O56" s="78">
        <f>ROUND(FIRE1115_working!O56,0)</f>
        <v>0</v>
      </c>
      <c r="P56" s="79">
        <f>IF(SUM(J56:N56)=0,"-",ROUND(FIRE1115_working!P56,0))</f>
        <v>38</v>
      </c>
      <c r="Q56" s="80" t="s">
        <v>74</v>
      </c>
      <c r="R56" s="81">
        <f>ROUND(FIRE1115_working!R56,0)</f>
        <v>1</v>
      </c>
      <c r="S56" s="81">
        <f>ROUND(FIRE1115_working!S56,0)</f>
        <v>14</v>
      </c>
      <c r="T56" s="81">
        <f>ROUND(FIRE1115_working!T56,0)</f>
        <v>12</v>
      </c>
      <c r="U56" s="81">
        <f>ROUND(FIRE1115_working!U56,0)</f>
        <v>46</v>
      </c>
      <c r="V56" s="81">
        <f>ROUND(FIRE1115_working!V56,0)</f>
        <v>10</v>
      </c>
      <c r="W56" s="81">
        <f>ROUND(FIRE1115_working!W56,0)</f>
        <v>0</v>
      </c>
      <c r="X56" s="82">
        <f>IF(SUM(R56:V56)=0,"-",ROUND(FIRE1115_working!X56,0))</f>
        <v>46</v>
      </c>
      <c r="Y56" s="80" t="s">
        <v>74</v>
      </c>
      <c r="Z56" s="78">
        <f>ROUND(FIRE1115_working!Z56,0)</f>
        <v>1</v>
      </c>
      <c r="AA56" s="78">
        <f>ROUND(FIRE1115_working!AA56,0)</f>
        <v>1</v>
      </c>
      <c r="AB56" s="78">
        <f>ROUND(FIRE1115_working!AB56,0)</f>
        <v>1</v>
      </c>
      <c r="AC56" s="78">
        <f>ROUND(FIRE1115_working!AC56,0)</f>
        <v>0</v>
      </c>
      <c r="AD56" s="78">
        <f>ROUND(FIRE1115_working!AD56,0)</f>
        <v>2</v>
      </c>
      <c r="AE56" s="78">
        <f>ROUND(FIRE1115_working!AE56,0)</f>
        <v>0</v>
      </c>
      <c r="AF56" s="79">
        <f>IF(SUM(Z56:AD56)=0,"-",ROUND(FIRE1115_working!AF56,0))</f>
        <v>42</v>
      </c>
      <c r="AG56" s="80" t="s">
        <v>74</v>
      </c>
      <c r="AH56" s="78">
        <f>ROUND(FIRE1115_working!AH56,0)</f>
        <v>3</v>
      </c>
      <c r="AI56" s="78">
        <f>ROUND(FIRE1115_working!AI56,0)</f>
        <v>5</v>
      </c>
      <c r="AJ56" s="78">
        <f>ROUND(FIRE1115_working!AJ56,0)</f>
        <v>8</v>
      </c>
      <c r="AK56" s="78">
        <f>ROUND(FIRE1115_working!AK56,0)</f>
        <v>9</v>
      </c>
      <c r="AL56" s="78">
        <f>ROUND(FIRE1115_working!AL56,0)</f>
        <v>15</v>
      </c>
      <c r="AM56" s="78">
        <f>ROUND(FIRE1115_working!AM56,0)</f>
        <v>0</v>
      </c>
      <c r="AN56" s="79">
        <f>IF(SUM(AH56:AL56)=0,"-",ROUND(FIRE1115_working!AN56,0))</f>
        <v>47</v>
      </c>
      <c r="AO56" s="80" t="s">
        <v>74</v>
      </c>
      <c r="AP56" s="81">
        <f>ROUND(FIRE1115_working!AP56,0)</f>
        <v>5</v>
      </c>
      <c r="AQ56" s="81">
        <f>ROUND(FIRE1115_working!AQ56,0)</f>
        <v>20</v>
      </c>
      <c r="AR56" s="81">
        <f>ROUND(FIRE1115_working!AR56,0)</f>
        <v>21</v>
      </c>
      <c r="AS56" s="81">
        <f>ROUND(FIRE1115_working!AS56,0)</f>
        <v>55</v>
      </c>
      <c r="AT56" s="81">
        <f>ROUND(FIRE1115_working!AT56,0)</f>
        <v>27</v>
      </c>
      <c r="AU56" s="81">
        <f>ROUND(FIRE1115_working!AU56,0)</f>
        <v>0</v>
      </c>
      <c r="AV56" s="82">
        <f>IF(SUM(AP56:AT56)=0,"-",ROUND(FIRE1115_working!AV56,0))</f>
        <v>47</v>
      </c>
      <c r="AW56" s="49"/>
      <c r="AX56" s="72"/>
      <c r="AY56" s="83"/>
      <c r="AZ56" s="72"/>
      <c r="BA56" s="72"/>
      <c r="BB56" s="75"/>
    </row>
    <row r="57" spans="1:54" s="43" customFormat="1" ht="30" customHeight="1" x14ac:dyDescent="0.25">
      <c r="A57" s="49" t="s">
        <v>114</v>
      </c>
      <c r="B57" s="49"/>
      <c r="C57" s="49"/>
      <c r="D57" s="49"/>
      <c r="E57" s="49"/>
      <c r="F57" s="49"/>
      <c r="G57" s="49"/>
      <c r="H57" s="49"/>
      <c r="I57" s="49"/>
      <c r="J57" s="49"/>
      <c r="K57" s="49"/>
      <c r="L57" s="49"/>
      <c r="M57" s="49"/>
      <c r="N57" s="49"/>
      <c r="O57" s="49"/>
      <c r="P57" s="49"/>
      <c r="Q57" s="49"/>
      <c r="R57" s="49"/>
      <c r="S57" s="49"/>
      <c r="T57" s="49"/>
      <c r="U57" s="49"/>
      <c r="V57" s="49"/>
      <c r="W57" s="49"/>
      <c r="X57" s="49"/>
      <c r="Y57" s="49"/>
      <c r="Z57" s="49"/>
      <c r="AA57" s="49"/>
      <c r="AB57" s="49"/>
      <c r="AC57" s="49"/>
      <c r="AD57" s="49"/>
      <c r="AE57" s="49"/>
      <c r="AF57" s="49"/>
      <c r="AG57" s="49"/>
      <c r="AH57" s="49"/>
      <c r="AI57" s="49"/>
      <c r="AJ57" s="49"/>
      <c r="AK57" s="72"/>
      <c r="AL57" s="72"/>
      <c r="AM57" s="72"/>
      <c r="AN57" s="49"/>
    </row>
    <row r="58" spans="1:54" s="43" customFormat="1" ht="12.75" customHeight="1" x14ac:dyDescent="0.25">
      <c r="A58" s="84" t="s">
        <v>115</v>
      </c>
      <c r="B58" s="84"/>
      <c r="C58" s="84"/>
      <c r="D58" s="84"/>
      <c r="E58" s="84"/>
      <c r="F58" s="84"/>
      <c r="G58" s="84"/>
      <c r="H58" s="84"/>
      <c r="I58" s="84"/>
      <c r="J58" s="84"/>
      <c r="K58" s="84"/>
      <c r="L58" s="84"/>
      <c r="M58" s="84"/>
      <c r="N58" s="84"/>
      <c r="O58" s="84"/>
      <c r="P58" s="84"/>
      <c r="Q58" s="84"/>
      <c r="R58" s="73"/>
    </row>
    <row r="59" spans="1:54" s="43" customFormat="1" x14ac:dyDescent="0.25">
      <c r="A59" s="85" t="s">
        <v>121</v>
      </c>
      <c r="B59" s="49"/>
      <c r="C59" s="49"/>
      <c r="D59" s="49"/>
      <c r="E59" s="49"/>
      <c r="F59" s="49"/>
      <c r="G59" s="49"/>
      <c r="H59" s="49"/>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72"/>
      <c r="AL59" s="72"/>
      <c r="AM59" s="72"/>
      <c r="AN59" s="49"/>
    </row>
    <row r="60" spans="1:54" s="43" customFormat="1" x14ac:dyDescent="0.25">
      <c r="A60" s="85" t="s">
        <v>198</v>
      </c>
      <c r="B60" s="49"/>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72"/>
      <c r="AL60" s="72"/>
      <c r="AM60" s="72"/>
      <c r="AN60" s="49"/>
    </row>
    <row r="61" spans="1:54" x14ac:dyDescent="0.25">
      <c r="A61" s="123" t="s">
        <v>197</v>
      </c>
      <c r="B61" s="86"/>
      <c r="C61" s="86"/>
      <c r="D61" s="86"/>
      <c r="E61" s="86"/>
      <c r="F61" s="86"/>
      <c r="G61" s="86"/>
      <c r="H61" s="86"/>
      <c r="J61" s="86"/>
      <c r="K61" s="86"/>
      <c r="L61" s="86"/>
      <c r="M61" s="86"/>
      <c r="N61" s="86"/>
      <c r="O61" s="86"/>
      <c r="P61" s="86"/>
      <c r="R61" s="86"/>
      <c r="S61" s="86"/>
      <c r="T61" s="86"/>
      <c r="U61" s="86"/>
      <c r="V61" s="86"/>
      <c r="W61" s="86"/>
      <c r="X61" s="86"/>
      <c r="Z61" s="86"/>
    </row>
    <row r="62" spans="1:54" s="43" customFormat="1" ht="30" customHeight="1" x14ac:dyDescent="0.3">
      <c r="A62" s="116" t="s">
        <v>80</v>
      </c>
      <c r="B62" s="49"/>
      <c r="C62" s="49"/>
      <c r="D62" s="49"/>
      <c r="E62" s="49"/>
      <c r="F62" s="49"/>
      <c r="G62" s="49"/>
      <c r="H62" s="49"/>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72"/>
      <c r="AL62" s="72"/>
      <c r="AM62" s="72"/>
      <c r="AN62" s="49"/>
    </row>
    <row r="63" spans="1:54" s="43" customFormat="1" ht="15" customHeight="1" x14ac:dyDescent="0.25">
      <c r="A63" s="85" t="s">
        <v>208</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72"/>
      <c r="AL63" s="72"/>
      <c r="AM63" s="72"/>
      <c r="AN63" s="49"/>
    </row>
    <row r="64" spans="1:54" s="43" customFormat="1" ht="15" customHeight="1" x14ac:dyDescent="0.25">
      <c r="A64" s="85" t="s">
        <v>116</v>
      </c>
      <c r="B64" s="49"/>
      <c r="C64" s="49"/>
      <c r="D64" s="49"/>
      <c r="E64" s="49"/>
      <c r="F64" s="49"/>
      <c r="G64" s="49"/>
      <c r="H64" s="49"/>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72"/>
      <c r="AL64" s="72"/>
      <c r="AM64" s="72"/>
      <c r="AN64" s="49"/>
    </row>
    <row r="65" spans="1:41" s="43" customFormat="1" ht="15" customHeight="1" x14ac:dyDescent="0.25">
      <c r="A65" s="88" t="s">
        <v>117</v>
      </c>
      <c r="B65" s="89"/>
      <c r="C65" s="89"/>
      <c r="D65" s="89"/>
      <c r="E65" s="89"/>
      <c r="F65" s="89"/>
      <c r="G65" s="89"/>
      <c r="H65" s="89"/>
      <c r="I65" s="89"/>
      <c r="J65" s="89"/>
      <c r="K65" s="89"/>
      <c r="L65" s="89"/>
      <c r="M65" s="89"/>
      <c r="N65" s="89"/>
      <c r="O65" s="89"/>
      <c r="P65" s="89"/>
      <c r="Q65" s="89"/>
      <c r="R65" s="89"/>
      <c r="S65" s="89"/>
      <c r="T65" s="89"/>
      <c r="U65" s="89"/>
      <c r="V65" s="89"/>
      <c r="W65" s="89"/>
      <c r="X65" s="89"/>
      <c r="Y65" s="89"/>
      <c r="Z65" s="89"/>
      <c r="AA65" s="89"/>
      <c r="AB65" s="89"/>
      <c r="AC65" s="89"/>
      <c r="AD65" s="89"/>
      <c r="AE65" s="89"/>
      <c r="AF65" s="89"/>
      <c r="AG65" s="89"/>
      <c r="AH65" s="89"/>
      <c r="AI65" s="89"/>
      <c r="AJ65" s="89"/>
      <c r="AK65" s="72"/>
      <c r="AL65" s="72"/>
      <c r="AM65" s="72"/>
      <c r="AN65" s="49"/>
    </row>
    <row r="66" spans="1:41" s="43" customFormat="1" ht="15" customHeight="1" x14ac:dyDescent="0.25">
      <c r="A66" s="88" t="s">
        <v>76</v>
      </c>
      <c r="B66" s="89"/>
      <c r="C66" s="89"/>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72"/>
      <c r="AL66" s="72"/>
      <c r="AM66" s="72"/>
      <c r="AN66" s="49"/>
    </row>
    <row r="67" spans="1:41" s="90" customFormat="1" x14ac:dyDescent="0.25">
      <c r="A67" s="124" t="s">
        <v>193</v>
      </c>
      <c r="I67" s="91"/>
      <c r="Q67" s="91"/>
      <c r="Y67" s="91"/>
      <c r="AG67" s="91"/>
      <c r="AO67" s="91"/>
    </row>
    <row r="68" spans="1:41" s="90" customFormat="1" x14ac:dyDescent="0.25">
      <c r="A68" s="124" t="s">
        <v>195</v>
      </c>
      <c r="I68" s="91"/>
      <c r="Q68" s="91"/>
      <c r="Y68" s="91"/>
      <c r="AG68" s="91"/>
      <c r="AO68" s="91"/>
    </row>
    <row r="69" spans="1:41" x14ac:dyDescent="0.25">
      <c r="A69" s="88" t="s">
        <v>194</v>
      </c>
      <c r="B69" s="89"/>
      <c r="C69" s="89"/>
      <c r="D69" s="89"/>
      <c r="E69" s="89"/>
      <c r="F69" s="89"/>
      <c r="G69" s="89"/>
      <c r="H69" s="89"/>
      <c r="I69" s="43"/>
      <c r="J69" s="89"/>
      <c r="K69" s="89"/>
      <c r="L69" s="89"/>
      <c r="M69" s="89"/>
      <c r="N69" s="89"/>
      <c r="O69" s="89"/>
      <c r="P69" s="89"/>
      <c r="Q69" s="43"/>
      <c r="R69" s="89"/>
      <c r="S69" s="89"/>
      <c r="T69" s="89"/>
      <c r="U69" s="89"/>
      <c r="V69" s="89"/>
      <c r="W69" s="89"/>
      <c r="X69" s="89"/>
      <c r="Y69" s="43"/>
      <c r="AG69" s="43"/>
      <c r="AO69" s="43"/>
    </row>
    <row r="70" spans="1:41" s="43" customFormat="1" ht="15" customHeight="1" x14ac:dyDescent="0.25">
      <c r="A70" s="99" t="s">
        <v>209</v>
      </c>
      <c r="B70" s="89"/>
      <c r="C70" s="89"/>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72"/>
      <c r="AL70" s="72"/>
      <c r="AM70" s="72"/>
      <c r="AN70" s="49"/>
    </row>
    <row r="71" spans="1:41" s="43" customFormat="1" ht="15" customHeight="1" x14ac:dyDescent="0.25">
      <c r="A71" s="93" t="s">
        <v>118</v>
      </c>
      <c r="B71" s="89"/>
      <c r="C71" s="89"/>
      <c r="D71" s="89"/>
      <c r="E71" s="89"/>
      <c r="F71" s="89"/>
      <c r="G71" s="89"/>
      <c r="H71" s="89"/>
      <c r="I71" s="89"/>
      <c r="J71" s="89"/>
      <c r="K71" s="89"/>
      <c r="L71" s="89"/>
      <c r="M71" s="89"/>
      <c r="N71" s="89"/>
      <c r="O71" s="89"/>
      <c r="P71" s="89"/>
      <c r="Q71" s="89"/>
      <c r="R71" s="89"/>
      <c r="S71" s="89"/>
      <c r="T71" s="89"/>
      <c r="U71" s="89"/>
      <c r="V71" s="89"/>
      <c r="W71" s="89"/>
      <c r="X71" s="89"/>
      <c r="Y71" s="89"/>
      <c r="Z71" s="89"/>
      <c r="AA71" s="89"/>
      <c r="AB71" s="89"/>
      <c r="AC71" s="89"/>
      <c r="AD71" s="89"/>
      <c r="AE71" s="89"/>
      <c r="AF71" s="89"/>
      <c r="AG71" s="89"/>
      <c r="AH71" s="89"/>
      <c r="AI71" s="89"/>
      <c r="AJ71" s="89"/>
      <c r="AK71" s="72"/>
      <c r="AL71" s="72"/>
      <c r="AM71" s="72"/>
      <c r="AN71" s="49"/>
    </row>
    <row r="72" spans="1:41" s="43" customFormat="1" ht="30" customHeight="1" x14ac:dyDescent="0.3">
      <c r="A72" s="94" t="s">
        <v>79</v>
      </c>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72"/>
      <c r="AL72" s="72"/>
      <c r="AM72" s="72"/>
      <c r="AN72" s="49"/>
    </row>
    <row r="73" spans="1:41" s="43" customFormat="1" x14ac:dyDescent="0.25">
      <c r="A73" s="95" t="s">
        <v>119</v>
      </c>
      <c r="B73" s="89"/>
      <c r="C73" s="89"/>
      <c r="D73" s="89"/>
      <c r="E73" s="89"/>
      <c r="F73" s="89"/>
      <c r="G73" s="89"/>
      <c r="H73" s="89"/>
      <c r="I73" s="89"/>
      <c r="J73" s="89"/>
      <c r="K73" s="89"/>
      <c r="L73" s="89"/>
      <c r="M73" s="89"/>
      <c r="N73" s="89"/>
      <c r="O73" s="89"/>
      <c r="P73" s="89"/>
      <c r="Q73" s="89"/>
      <c r="R73" s="89"/>
      <c r="S73" s="89"/>
      <c r="T73" s="89"/>
      <c r="U73" s="89"/>
      <c r="V73" s="89"/>
      <c r="W73" s="89"/>
      <c r="X73" s="89"/>
      <c r="Y73" s="89"/>
      <c r="Z73" s="89"/>
      <c r="AA73" s="89"/>
      <c r="AB73" s="89"/>
      <c r="AC73" s="89"/>
      <c r="AD73" s="89"/>
      <c r="AE73" s="89"/>
      <c r="AF73" s="89"/>
      <c r="AG73" s="89"/>
      <c r="AH73" s="89"/>
      <c r="AI73" s="89"/>
      <c r="AJ73" s="89"/>
      <c r="AK73" s="72"/>
      <c r="AL73" s="72"/>
      <c r="AM73" s="72"/>
      <c r="AN73" s="49"/>
    </row>
    <row r="74" spans="1:41" s="43" customFormat="1" ht="30" customHeight="1" x14ac:dyDescent="0.25">
      <c r="A74" s="85" t="s">
        <v>66</v>
      </c>
      <c r="B74" s="89"/>
      <c r="C74" s="89"/>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72"/>
      <c r="AL74" s="72"/>
      <c r="AM74" s="72"/>
      <c r="AN74" s="49"/>
    </row>
    <row r="75" spans="1:41" s="43" customFormat="1" x14ac:dyDescent="0.25">
      <c r="A75" s="31" t="s">
        <v>67</v>
      </c>
      <c r="B75" s="89"/>
      <c r="C75" s="89"/>
      <c r="D75" s="89"/>
      <c r="E75" s="89"/>
      <c r="F75" s="89"/>
      <c r="G75" s="89"/>
      <c r="H75" s="89"/>
      <c r="I75" s="89"/>
      <c r="J75" s="89"/>
      <c r="K75" s="89"/>
      <c r="L75" s="89"/>
      <c r="M75" s="89"/>
      <c r="N75" s="89"/>
      <c r="O75" s="89"/>
      <c r="P75" s="89"/>
      <c r="Q75" s="89"/>
      <c r="R75" s="89"/>
      <c r="S75" s="89"/>
      <c r="T75" s="89"/>
      <c r="U75" s="89"/>
      <c r="V75" s="89"/>
      <c r="W75" s="89"/>
      <c r="X75" s="89"/>
      <c r="Y75" s="89"/>
      <c r="Z75" s="89"/>
      <c r="AA75" s="89"/>
      <c r="AB75" s="89"/>
      <c r="AC75" s="89"/>
      <c r="AD75" s="89"/>
      <c r="AE75" s="89"/>
      <c r="AF75" s="89"/>
      <c r="AG75" s="89"/>
      <c r="AH75" s="89"/>
      <c r="AI75" s="89"/>
      <c r="AJ75" s="89"/>
      <c r="AK75" s="72"/>
      <c r="AL75" s="72"/>
      <c r="AM75" s="72"/>
      <c r="AN75" s="49"/>
    </row>
    <row r="76" spans="1:41" s="43" customFormat="1" ht="30" customHeight="1" x14ac:dyDescent="0.25">
      <c r="A76" s="85" t="s">
        <v>68</v>
      </c>
      <c r="B76" s="89"/>
      <c r="C76" s="89"/>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72"/>
      <c r="AL76" s="72"/>
      <c r="AM76" s="72"/>
      <c r="AN76" s="49"/>
    </row>
    <row r="77" spans="1:41" s="43" customFormat="1" x14ac:dyDescent="0.25">
      <c r="A77" s="85" t="s">
        <v>120</v>
      </c>
      <c r="B77" s="89"/>
      <c r="C77" s="89"/>
      <c r="D77" s="89"/>
      <c r="E77" s="89"/>
      <c r="F77" s="89"/>
      <c r="G77" s="89"/>
      <c r="H77" s="89"/>
      <c r="I77" s="89"/>
      <c r="J77" s="89"/>
      <c r="K77" s="89"/>
      <c r="L77" s="89"/>
      <c r="M77" s="89"/>
      <c r="N77" s="89"/>
      <c r="O77" s="89"/>
      <c r="P77" s="89"/>
      <c r="Q77" s="89"/>
      <c r="R77" s="89"/>
      <c r="S77" s="89"/>
      <c r="T77" s="89"/>
      <c r="U77" s="89"/>
      <c r="V77" s="89"/>
      <c r="W77" s="89"/>
      <c r="X77" s="89"/>
      <c r="Y77" s="89"/>
      <c r="Z77" s="89"/>
      <c r="AA77" s="89"/>
      <c r="AB77" s="89"/>
      <c r="AC77" s="89"/>
      <c r="AD77" s="89"/>
      <c r="AE77" s="89"/>
      <c r="AF77" s="89"/>
      <c r="AG77" s="89"/>
      <c r="AH77" s="89"/>
      <c r="AI77" s="89"/>
      <c r="AJ77" s="89"/>
      <c r="AK77" s="72"/>
      <c r="AL77" s="72"/>
      <c r="AM77" s="72"/>
      <c r="AN77" s="49"/>
    </row>
    <row r="78" spans="1:41" s="43" customFormat="1" ht="30" customHeight="1" x14ac:dyDescent="0.25">
      <c r="A78" s="31" t="s">
        <v>77</v>
      </c>
      <c r="B78" s="89"/>
      <c r="C78" s="89"/>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72"/>
      <c r="AL78" s="72"/>
      <c r="AM78" s="72"/>
      <c r="AN78" s="49"/>
    </row>
    <row r="79" spans="1:41" s="43" customFormat="1" x14ac:dyDescent="0.25">
      <c r="A79" s="96" t="s">
        <v>78</v>
      </c>
      <c r="B79" s="89"/>
      <c r="C79" s="89"/>
      <c r="D79" s="89"/>
      <c r="E79" s="89"/>
      <c r="F79" s="89"/>
      <c r="G79" s="89"/>
      <c r="H79" s="89"/>
      <c r="I79" s="89"/>
      <c r="J79" s="89"/>
      <c r="K79" s="89"/>
      <c r="L79" s="89"/>
      <c r="M79" s="89"/>
      <c r="N79" s="89"/>
      <c r="O79" s="89"/>
      <c r="P79" s="89"/>
      <c r="Q79" s="89"/>
      <c r="R79" s="89"/>
      <c r="S79" s="89"/>
      <c r="T79" s="89"/>
      <c r="U79" s="89"/>
      <c r="V79" s="89"/>
      <c r="W79" s="89"/>
      <c r="X79" s="89"/>
      <c r="Y79" s="89"/>
      <c r="Z79" s="89"/>
      <c r="AA79" s="89"/>
      <c r="AB79" s="89"/>
      <c r="AC79" s="89"/>
      <c r="AD79" s="89"/>
      <c r="AE79" s="89"/>
      <c r="AF79" s="89"/>
      <c r="AG79" s="89"/>
      <c r="AH79" s="89"/>
      <c r="AI79" s="89"/>
      <c r="AJ79" s="89"/>
      <c r="AK79" s="72"/>
      <c r="AL79" s="72"/>
      <c r="AM79" s="72"/>
      <c r="AN79" s="49"/>
    </row>
    <row r="80" spans="1:41" s="43" customFormat="1" ht="21" customHeight="1" x14ac:dyDescent="0.25">
      <c r="A80" s="87"/>
      <c r="B80" s="89"/>
      <c r="C80" s="89"/>
      <c r="D80" s="89"/>
      <c r="E80" s="89"/>
      <c r="F80" s="89"/>
      <c r="G80" s="89"/>
      <c r="H80" s="89"/>
      <c r="I80" s="89"/>
      <c r="J80" s="89"/>
      <c r="K80" s="89"/>
      <c r="L80" s="89"/>
      <c r="M80" s="89"/>
      <c r="N80" s="89"/>
      <c r="O80" s="89"/>
      <c r="P80" s="89"/>
      <c r="Q80" s="89"/>
      <c r="R80" s="89"/>
      <c r="S80" s="89"/>
      <c r="T80" s="89"/>
      <c r="U80" s="89"/>
      <c r="V80" s="89"/>
      <c r="W80" s="89"/>
      <c r="X80" s="89"/>
      <c r="Y80" s="89"/>
      <c r="Z80" s="89"/>
      <c r="AA80" s="89"/>
      <c r="AB80" s="89"/>
      <c r="AC80" s="89"/>
      <c r="AD80" s="89"/>
      <c r="AE80" s="89"/>
      <c r="AF80" s="89"/>
      <c r="AG80" s="89"/>
      <c r="AH80" s="89"/>
      <c r="AI80" s="89"/>
      <c r="AJ80" s="89"/>
      <c r="AK80" s="72"/>
      <c r="AL80" s="72"/>
      <c r="AM80" s="72"/>
      <c r="AN80" s="49"/>
    </row>
    <row r="81" spans="1:52" s="43" customFormat="1" x14ac:dyDescent="0.25">
      <c r="A81" s="87"/>
      <c r="B81" s="89"/>
      <c r="C81" s="89"/>
      <c r="D81" s="89"/>
      <c r="E81" s="89"/>
      <c r="F81" s="89"/>
      <c r="G81" s="89"/>
      <c r="H81" s="89"/>
      <c r="I81" s="89"/>
      <c r="J81" s="89"/>
      <c r="K81" s="89"/>
      <c r="L81" s="89"/>
      <c r="M81" s="89"/>
      <c r="N81" s="89"/>
      <c r="O81" s="89"/>
      <c r="P81" s="89"/>
      <c r="Q81" s="89"/>
      <c r="R81" s="89"/>
      <c r="S81" s="89"/>
      <c r="T81" s="89"/>
      <c r="U81" s="89"/>
      <c r="V81" s="89"/>
      <c r="W81" s="89"/>
      <c r="X81" s="89"/>
      <c r="Y81" s="89"/>
      <c r="Z81" s="89"/>
      <c r="AA81" s="89"/>
      <c r="AB81" s="89"/>
      <c r="AC81" s="89"/>
      <c r="AD81" s="89"/>
      <c r="AE81" s="89"/>
      <c r="AF81" s="89"/>
      <c r="AG81" s="89"/>
      <c r="AH81" s="89"/>
      <c r="AI81" s="89"/>
      <c r="AJ81" s="89"/>
      <c r="AK81" s="72"/>
      <c r="AL81" s="72"/>
      <c r="AM81" s="72"/>
      <c r="AN81" s="49"/>
    </row>
    <row r="82" spans="1:52" s="43" customFormat="1" x14ac:dyDescent="0.25">
      <c r="A82" s="87"/>
      <c r="B82" s="89"/>
      <c r="C82" s="89"/>
      <c r="D82" s="89"/>
      <c r="E82" s="89"/>
      <c r="F82" s="89"/>
      <c r="G82" s="89"/>
      <c r="H82" s="89"/>
      <c r="I82" s="89"/>
      <c r="J82" s="89"/>
      <c r="K82" s="89"/>
      <c r="L82" s="89"/>
      <c r="M82" s="89"/>
      <c r="N82" s="89"/>
      <c r="O82" s="89"/>
      <c r="P82" s="89"/>
      <c r="Q82" s="89"/>
      <c r="R82" s="89"/>
      <c r="S82" s="89"/>
      <c r="T82" s="89"/>
      <c r="U82" s="89"/>
      <c r="V82" s="89"/>
      <c r="W82" s="89"/>
      <c r="X82" s="89"/>
      <c r="Y82" s="89"/>
      <c r="Z82" s="89"/>
      <c r="AA82" s="89"/>
      <c r="AB82" s="89"/>
      <c r="AC82" s="89"/>
      <c r="AD82" s="89"/>
      <c r="AE82" s="89"/>
      <c r="AF82" s="89"/>
      <c r="AG82" s="89"/>
      <c r="AH82" s="89"/>
      <c r="AI82" s="89"/>
      <c r="AJ82" s="89"/>
      <c r="AK82" s="72"/>
      <c r="AL82" s="72"/>
      <c r="AM82" s="72"/>
      <c r="AN82" s="49"/>
    </row>
    <row r="83" spans="1:52" s="43" customFormat="1" x14ac:dyDescent="0.25">
      <c r="A83" s="87"/>
      <c r="B83" s="89"/>
      <c r="C83" s="89"/>
      <c r="D83" s="89"/>
      <c r="E83" s="89"/>
      <c r="F83" s="89"/>
      <c r="G83" s="89"/>
      <c r="H83" s="89"/>
      <c r="I83" s="89"/>
      <c r="J83" s="89"/>
      <c r="K83" s="89"/>
      <c r="L83" s="89"/>
      <c r="M83" s="89"/>
      <c r="N83" s="89"/>
      <c r="O83" s="89"/>
      <c r="P83" s="89"/>
      <c r="Q83" s="89"/>
      <c r="R83" s="89"/>
      <c r="S83" s="89"/>
      <c r="T83" s="89"/>
      <c r="U83" s="89"/>
      <c r="V83" s="89"/>
      <c r="W83" s="89"/>
      <c r="X83" s="89"/>
      <c r="Y83" s="89"/>
      <c r="Z83" s="89"/>
      <c r="AA83" s="89"/>
      <c r="AB83" s="89"/>
      <c r="AC83" s="89"/>
      <c r="AD83" s="89"/>
      <c r="AE83" s="89"/>
      <c r="AF83" s="89"/>
      <c r="AG83" s="89"/>
      <c r="AH83" s="89"/>
      <c r="AI83" s="89"/>
      <c r="AJ83" s="89"/>
      <c r="AK83" s="72"/>
      <c r="AL83" s="72"/>
      <c r="AM83" s="72"/>
      <c r="AN83" s="49"/>
    </row>
    <row r="84" spans="1:52" s="43" customFormat="1" ht="27" customHeight="1" x14ac:dyDescent="0.25">
      <c r="A84" s="87"/>
      <c r="B84" s="89"/>
      <c r="C84" s="89"/>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72"/>
      <c r="AL84" s="72"/>
      <c r="AM84" s="72"/>
      <c r="AN84" s="49"/>
    </row>
    <row r="85" spans="1:52" s="43" customFormat="1" ht="15" customHeight="1" x14ac:dyDescent="0.25">
      <c r="A85" s="31"/>
      <c r="B85" s="31"/>
      <c r="C85" s="31"/>
      <c r="D85" s="49"/>
      <c r="E85" s="49"/>
      <c r="F85" s="49"/>
      <c r="G85" s="49"/>
      <c r="H85" s="49"/>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Z85" s="72"/>
    </row>
    <row r="86" spans="1:52" s="43" customFormat="1" ht="23.25" customHeight="1" x14ac:dyDescent="0.25">
      <c r="A86" s="49"/>
      <c r="B86" s="49"/>
      <c r="C86" s="49"/>
      <c r="D86" s="49"/>
      <c r="E86" s="49"/>
      <c r="F86" s="49"/>
      <c r="G86" s="49"/>
      <c r="H86" s="49"/>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Z86" s="72"/>
    </row>
    <row r="87" spans="1:52" s="43" customFormat="1" ht="24.75" customHeight="1" x14ac:dyDescent="0.25">
      <c r="A87" s="49"/>
      <c r="B87" s="49"/>
      <c r="C87" s="49"/>
      <c r="D87" s="49"/>
      <c r="E87" s="49"/>
      <c r="F87" s="49"/>
      <c r="G87" s="49"/>
      <c r="H87" s="49"/>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Q87" s="92"/>
      <c r="AR87" s="92"/>
      <c r="AS87" s="92"/>
      <c r="AU87" s="92"/>
      <c r="AZ87" s="72"/>
    </row>
    <row r="88" spans="1:52" s="43" customFormat="1" x14ac:dyDescent="0.25">
      <c r="A88" s="31"/>
      <c r="B88" s="49"/>
      <c r="C88" s="49"/>
      <c r="D88" s="49"/>
      <c r="E88" s="49"/>
      <c r="F88" s="49"/>
      <c r="G88" s="49"/>
      <c r="H88" s="49"/>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U88" s="46"/>
      <c r="AZ88" s="72"/>
    </row>
    <row r="89" spans="1:52" x14ac:dyDescent="0.25">
      <c r="A89" s="96"/>
      <c r="AZ89" s="72"/>
    </row>
    <row r="90" spans="1:52" x14ac:dyDescent="0.25">
      <c r="AZ90" s="72"/>
    </row>
    <row r="91" spans="1:52" x14ac:dyDescent="0.25">
      <c r="AZ91" s="72"/>
    </row>
    <row r="92" spans="1:52" x14ac:dyDescent="0.25">
      <c r="AZ92" s="72"/>
    </row>
    <row r="93" spans="1:52" x14ac:dyDescent="0.25">
      <c r="AZ93" s="72"/>
    </row>
    <row r="94" spans="1:52" x14ac:dyDescent="0.25">
      <c r="AZ94" s="72"/>
    </row>
    <row r="95" spans="1:52" x14ac:dyDescent="0.25">
      <c r="AZ95" s="72"/>
    </row>
    <row r="96" spans="1:52" x14ac:dyDescent="0.25">
      <c r="AZ96" s="72"/>
    </row>
    <row r="97" spans="52:53" x14ac:dyDescent="0.25">
      <c r="AZ97" s="72"/>
    </row>
    <row r="98" spans="52:53" x14ac:dyDescent="0.25">
      <c r="AZ98" s="72"/>
    </row>
    <row r="99" spans="52:53" x14ac:dyDescent="0.25">
      <c r="AZ99" s="72"/>
    </row>
    <row r="100" spans="52:53" x14ac:dyDescent="0.25">
      <c r="AZ100" s="72"/>
    </row>
    <row r="101" spans="52:53" x14ac:dyDescent="0.25">
      <c r="AZ101" s="72"/>
    </row>
    <row r="102" spans="52:53" x14ac:dyDescent="0.25">
      <c r="AZ102" s="72"/>
    </row>
    <row r="103" spans="52:53" x14ac:dyDescent="0.25">
      <c r="AZ103" s="72"/>
    </row>
    <row r="104" spans="52:53" x14ac:dyDescent="0.25">
      <c r="AZ104" s="72"/>
    </row>
    <row r="105" spans="52:53" x14ac:dyDescent="0.25">
      <c r="AZ105" s="72"/>
      <c r="BA105" s="43"/>
    </row>
    <row r="106" spans="52:53" x14ac:dyDescent="0.25">
      <c r="AZ106" s="72"/>
      <c r="BA106" s="43"/>
    </row>
    <row r="107" spans="52:53" x14ac:dyDescent="0.25">
      <c r="AZ107" s="72"/>
      <c r="BA107" s="43"/>
    </row>
    <row r="108" spans="52:53" x14ac:dyDescent="0.25">
      <c r="AZ108" s="72"/>
      <c r="BA108" s="43"/>
    </row>
    <row r="109" spans="52:53" x14ac:dyDescent="0.25">
      <c r="AZ109" s="72"/>
      <c r="BA109" s="43"/>
    </row>
    <row r="110" spans="52:53" x14ac:dyDescent="0.25">
      <c r="AZ110" s="72"/>
      <c r="BA110" s="43"/>
    </row>
    <row r="111" spans="52:53" x14ac:dyDescent="0.25">
      <c r="AZ111" s="72"/>
      <c r="BA111" s="43"/>
    </row>
    <row r="112" spans="52:53" x14ac:dyDescent="0.25">
      <c r="AZ112" s="72"/>
      <c r="BA112" s="43"/>
    </row>
    <row r="113" spans="52:53" x14ac:dyDescent="0.25">
      <c r="AZ113" s="72"/>
      <c r="BA113" s="43"/>
    </row>
    <row r="114" spans="52:53" x14ac:dyDescent="0.25">
      <c r="AZ114" s="72"/>
      <c r="BA114" s="43"/>
    </row>
    <row r="115" spans="52:53" x14ac:dyDescent="0.25">
      <c r="AZ115" s="72"/>
      <c r="BA115" s="43"/>
    </row>
    <row r="117" spans="52:53" x14ac:dyDescent="0.25">
      <c r="BA117" s="43"/>
    </row>
    <row r="118" spans="52:53" x14ac:dyDescent="0.25">
      <c r="BA118" s="43"/>
    </row>
    <row r="119" spans="52:53" x14ac:dyDescent="0.25">
      <c r="BA119" s="43"/>
    </row>
    <row r="120" spans="52:53" x14ac:dyDescent="0.25">
      <c r="BA120" s="43"/>
    </row>
    <row r="121" spans="52:53" x14ac:dyDescent="0.25">
      <c r="BA121" s="43"/>
    </row>
    <row r="122" spans="52:53" x14ac:dyDescent="0.25">
      <c r="BA122" s="43"/>
    </row>
    <row r="123" spans="52:53" x14ac:dyDescent="0.25">
      <c r="AZ123" s="43"/>
      <c r="BA123" s="43"/>
    </row>
    <row r="124" spans="52:53" x14ac:dyDescent="0.25">
      <c r="AZ124" s="43"/>
      <c r="BA124" s="43"/>
    </row>
    <row r="125" spans="52:53" x14ac:dyDescent="0.25">
      <c r="BA125" s="43"/>
    </row>
    <row r="126" spans="52:53" x14ac:dyDescent="0.25">
      <c r="AZ126" s="43"/>
      <c r="BA126" s="43"/>
    </row>
    <row r="127" spans="52:53" x14ac:dyDescent="0.25">
      <c r="AZ127" s="43"/>
      <c r="BA127" s="43"/>
    </row>
    <row r="128" spans="52:53" x14ac:dyDescent="0.25">
      <c r="AZ128" s="43"/>
    </row>
    <row r="129" spans="52:53" x14ac:dyDescent="0.25">
      <c r="AZ129" s="43"/>
      <c r="BA129" s="43"/>
    </row>
    <row r="130" spans="52:53" x14ac:dyDescent="0.25">
      <c r="BA130" s="43"/>
    </row>
    <row r="132" spans="52:53" x14ac:dyDescent="0.25">
      <c r="BA132" s="43"/>
    </row>
    <row r="134" spans="52:53" x14ac:dyDescent="0.25">
      <c r="BA134" s="43"/>
    </row>
    <row r="135" spans="52:53" x14ac:dyDescent="0.25">
      <c r="BA135" s="43"/>
    </row>
    <row r="136" spans="52:53" x14ac:dyDescent="0.25">
      <c r="BA136" s="43"/>
    </row>
    <row r="137" spans="52:53" x14ac:dyDescent="0.25">
      <c r="BA137" s="43"/>
    </row>
    <row r="138" spans="52:53" x14ac:dyDescent="0.25">
      <c r="BA138" s="43"/>
    </row>
    <row r="148" spans="52:52" x14ac:dyDescent="0.25">
      <c r="AZ148" s="49" t="s">
        <v>140</v>
      </c>
    </row>
    <row r="149" spans="52:52" x14ac:dyDescent="0.25">
      <c r="AZ149" s="49" t="s">
        <v>107</v>
      </c>
    </row>
    <row r="150" spans="52:52" x14ac:dyDescent="0.25">
      <c r="AZ150" s="49" t="s">
        <v>113</v>
      </c>
    </row>
    <row r="151" spans="52:52" x14ac:dyDescent="0.25">
      <c r="AZ151" s="49" t="s">
        <v>112</v>
      </c>
    </row>
    <row r="152" spans="52:52" x14ac:dyDescent="0.25">
      <c r="AZ152" s="49" t="s">
        <v>111</v>
      </c>
    </row>
    <row r="153" spans="52:52" x14ac:dyDescent="0.25">
      <c r="AZ153" s="49" t="s">
        <v>110</v>
      </c>
    </row>
    <row r="154" spans="52:52" x14ac:dyDescent="0.25">
      <c r="AZ154" s="49" t="s">
        <v>109</v>
      </c>
    </row>
    <row r="155" spans="52:52" x14ac:dyDescent="0.25">
      <c r="AZ155" s="49" t="s">
        <v>108</v>
      </c>
    </row>
    <row r="165" spans="52:52" x14ac:dyDescent="0.25">
      <c r="AZ165" s="43"/>
    </row>
    <row r="167" spans="52:52" x14ac:dyDescent="0.25">
      <c r="AZ167" s="43"/>
    </row>
    <row r="169" spans="52:52" x14ac:dyDescent="0.25">
      <c r="AZ169" s="43"/>
    </row>
    <row r="170" spans="52:52" x14ac:dyDescent="0.25">
      <c r="AZ170" s="43"/>
    </row>
    <row r="171" spans="52:52" x14ac:dyDescent="0.25">
      <c r="AZ171" s="43"/>
    </row>
    <row r="172" spans="52:52" x14ac:dyDescent="0.25">
      <c r="AZ172" s="43"/>
    </row>
    <row r="173" spans="52:52" x14ac:dyDescent="0.25">
      <c r="AZ173" s="43"/>
    </row>
  </sheetData>
  <hyperlinks>
    <hyperlink ref="A75" r:id="rId1" xr:uid="{FF80CCC0-F45A-49A7-A775-B77A1599BE8E}"/>
    <hyperlink ref="A78" r:id="rId2" xr:uid="{F1482EA0-69F1-4517-8EB6-DDAA024AC908}"/>
    <hyperlink ref="A58" location="FRS_geog_cats" display="1 For a list of FRAs and whether they are considered &quot;Metropolitan&quot;, &quot;Non Metropolitan&quot;, &quot;Predominately Rural&quot;, &quot;Significantly Rural&quot; or &quot;Predominantely Urban&quot; please see the FRS geographical categories sheet." xr:uid="{4560497A-764F-45F5-8A4A-331C729EE337}"/>
    <hyperlink ref="A58:Q58" location="'FRS geographical categories'!A1" display="1 For a list of FRAs and whether they are considered &quot;Metropolitan&quot;, &quot;Non Metropolitan&quot;, &quot;Predominately Rural&quot;, &quot;Significantly Rural&quot; or &quot;Predominantely Urban&quot; please see the FRS geographical categories sheet." xr:uid="{C93A924F-5439-4205-95C5-549958CA3A5C}"/>
    <hyperlink ref="A70" r:id="rId3" location="workforce" xr:uid="{39D97DC4-78F3-4F0B-8521-DE3F6AE96727}"/>
  </hyperlinks>
  <pageMargins left="0.7" right="0.7" top="0.75" bottom="0.75" header="0.3" footer="0.3"/>
  <pageSetup paperSize="9" orientation="portrait"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F3A449-6C01-4360-945F-8F16CD21AF6B}">
  <dimension ref="A1:J52"/>
  <sheetViews>
    <sheetView workbookViewId="0"/>
  </sheetViews>
  <sheetFormatPr defaultColWidth="8.77734375" defaultRowHeight="13.8" x14ac:dyDescent="0.25"/>
  <cols>
    <col min="1" max="1" width="45.44140625" style="126" customWidth="1"/>
    <col min="2" max="3" width="38.77734375" style="126" customWidth="1"/>
    <col min="4" max="16384" width="8.77734375" style="126"/>
  </cols>
  <sheetData>
    <row r="1" spans="1:3" ht="16.8" thickBot="1" x14ac:dyDescent="0.3">
      <c r="A1" s="125" t="s">
        <v>122</v>
      </c>
      <c r="B1" s="125" t="s">
        <v>214</v>
      </c>
      <c r="C1" s="125" t="s">
        <v>123</v>
      </c>
    </row>
    <row r="2" spans="1:3" x14ac:dyDescent="0.25">
      <c r="A2" s="126" t="s">
        <v>0</v>
      </c>
      <c r="B2" s="126" t="s">
        <v>94</v>
      </c>
      <c r="C2" s="126" t="s">
        <v>71</v>
      </c>
    </row>
    <row r="3" spans="1:3" x14ac:dyDescent="0.25">
      <c r="A3" s="126" t="s">
        <v>1</v>
      </c>
      <c r="B3" s="126" t="s">
        <v>101</v>
      </c>
      <c r="C3" s="126" t="s">
        <v>71</v>
      </c>
    </row>
    <row r="4" spans="1:3" x14ac:dyDescent="0.25">
      <c r="A4" s="126" t="s">
        <v>2</v>
      </c>
      <c r="B4" s="126" t="s">
        <v>94</v>
      </c>
      <c r="C4" s="126" t="s">
        <v>71</v>
      </c>
    </row>
    <row r="5" spans="1:3" x14ac:dyDescent="0.25">
      <c r="A5" s="126" t="s">
        <v>3</v>
      </c>
      <c r="B5" s="126" t="s">
        <v>101</v>
      </c>
      <c r="C5" s="126" t="s">
        <v>71</v>
      </c>
    </row>
    <row r="6" spans="1:3" x14ac:dyDescent="0.25">
      <c r="A6" s="126" t="s">
        <v>4</v>
      </c>
      <c r="B6" s="126" t="s">
        <v>102</v>
      </c>
      <c r="C6" s="126" t="s">
        <v>71</v>
      </c>
    </row>
    <row r="7" spans="1:3" x14ac:dyDescent="0.25">
      <c r="A7" s="126" t="s">
        <v>5</v>
      </c>
      <c r="B7" s="126" t="s">
        <v>101</v>
      </c>
      <c r="C7" s="126" t="s">
        <v>71</v>
      </c>
    </row>
    <row r="8" spans="1:3" x14ac:dyDescent="0.25">
      <c r="A8" s="126" t="s">
        <v>6</v>
      </c>
      <c r="B8" s="126" t="s">
        <v>94</v>
      </c>
      <c r="C8" s="126" t="s">
        <v>71</v>
      </c>
    </row>
    <row r="9" spans="1:3" x14ac:dyDescent="0.25">
      <c r="A9" s="126" t="s">
        <v>7</v>
      </c>
      <c r="B9" s="126" t="s">
        <v>102</v>
      </c>
      <c r="C9" s="126" t="s">
        <v>71</v>
      </c>
    </row>
    <row r="10" spans="1:3" x14ac:dyDescent="0.25">
      <c r="A10" s="126" t="s">
        <v>8</v>
      </c>
      <c r="B10" s="126" t="s">
        <v>102</v>
      </c>
      <c r="C10" s="126" t="s">
        <v>71</v>
      </c>
    </row>
    <row r="11" spans="1:3" x14ac:dyDescent="0.25">
      <c r="A11" s="126" t="s">
        <v>9</v>
      </c>
      <c r="B11" s="126" t="s">
        <v>101</v>
      </c>
      <c r="C11" s="126" t="s">
        <v>71</v>
      </c>
    </row>
    <row r="12" spans="1:3" x14ac:dyDescent="0.25">
      <c r="A12" s="126" t="s">
        <v>10</v>
      </c>
      <c r="B12" s="126" t="s">
        <v>102</v>
      </c>
      <c r="C12" s="126" t="s">
        <v>71</v>
      </c>
    </row>
    <row r="13" spans="1:3" x14ac:dyDescent="0.25">
      <c r="A13" s="126" t="s">
        <v>42</v>
      </c>
      <c r="B13" s="126" t="s">
        <v>101</v>
      </c>
      <c r="C13" s="126" t="s">
        <v>71</v>
      </c>
    </row>
    <row r="14" spans="1:3" x14ac:dyDescent="0.25">
      <c r="A14" s="126" t="s">
        <v>11</v>
      </c>
      <c r="B14" s="126" t="s">
        <v>102</v>
      </c>
      <c r="C14" s="126" t="s">
        <v>71</v>
      </c>
    </row>
    <row r="15" spans="1:3" x14ac:dyDescent="0.25">
      <c r="A15" s="126" t="s">
        <v>12</v>
      </c>
      <c r="B15" s="126" t="s">
        <v>101</v>
      </c>
      <c r="C15" s="126" t="s">
        <v>71</v>
      </c>
    </row>
    <row r="16" spans="1:3" x14ac:dyDescent="0.25">
      <c r="A16" s="126" t="s">
        <v>13</v>
      </c>
      <c r="B16" s="126" t="s">
        <v>101</v>
      </c>
      <c r="C16" s="126" t="s">
        <v>71</v>
      </c>
    </row>
    <row r="17" spans="1:3" x14ac:dyDescent="0.25">
      <c r="A17" s="126" t="s">
        <v>14</v>
      </c>
      <c r="B17" s="126" t="s">
        <v>101</v>
      </c>
      <c r="C17" s="126" t="s">
        <v>71</v>
      </c>
    </row>
    <row r="18" spans="1:3" x14ac:dyDescent="0.25">
      <c r="A18" s="126" t="s">
        <v>15</v>
      </c>
      <c r="B18" s="126" t="s">
        <v>94</v>
      </c>
      <c r="C18" s="126" t="s">
        <v>72</v>
      </c>
    </row>
    <row r="19" spans="1:3" x14ac:dyDescent="0.25">
      <c r="A19" s="126" t="s">
        <v>16</v>
      </c>
      <c r="B19" s="126" t="s">
        <v>94</v>
      </c>
      <c r="C19" s="126" t="s">
        <v>72</v>
      </c>
    </row>
    <row r="20" spans="1:3" x14ac:dyDescent="0.25">
      <c r="A20" s="126" t="s">
        <v>124</v>
      </c>
      <c r="B20" s="126" t="s">
        <v>101</v>
      </c>
      <c r="C20" s="126" t="s">
        <v>71</v>
      </c>
    </row>
    <row r="21" spans="1:3" x14ac:dyDescent="0.25">
      <c r="A21" s="126" t="s">
        <v>17</v>
      </c>
      <c r="B21" s="126" t="s">
        <v>101</v>
      </c>
      <c r="C21" s="126" t="s">
        <v>71</v>
      </c>
    </row>
    <row r="22" spans="1:3" x14ac:dyDescent="0.25">
      <c r="A22" s="126" t="s">
        <v>18</v>
      </c>
      <c r="B22" s="126" t="s">
        <v>94</v>
      </c>
      <c r="C22" s="126" t="s">
        <v>71</v>
      </c>
    </row>
    <row r="23" spans="1:3" x14ac:dyDescent="0.25">
      <c r="A23" s="126" t="s">
        <v>19</v>
      </c>
      <c r="B23" s="126" t="s">
        <v>101</v>
      </c>
      <c r="C23" s="126" t="s">
        <v>71</v>
      </c>
    </row>
    <row r="24" spans="1:3" x14ac:dyDescent="0.25">
      <c r="A24" s="126" t="s">
        <v>69</v>
      </c>
      <c r="B24" s="126" t="s">
        <v>102</v>
      </c>
      <c r="C24" s="126" t="s">
        <v>71</v>
      </c>
    </row>
    <row r="25" spans="1:3" x14ac:dyDescent="0.25">
      <c r="A25" s="126" t="s">
        <v>21</v>
      </c>
      <c r="B25" s="126" t="s">
        <v>101</v>
      </c>
      <c r="C25" s="126" t="s">
        <v>71</v>
      </c>
    </row>
    <row r="26" spans="1:3" x14ac:dyDescent="0.25">
      <c r="A26" s="126" t="s">
        <v>22</v>
      </c>
      <c r="B26" s="126" t="s">
        <v>94</v>
      </c>
      <c r="C26" s="126" t="s">
        <v>71</v>
      </c>
    </row>
    <row r="27" spans="1:3" x14ac:dyDescent="0.25">
      <c r="A27" s="126" t="s">
        <v>23</v>
      </c>
      <c r="B27" s="126" t="s">
        <v>101</v>
      </c>
      <c r="C27" s="126" t="s">
        <v>71</v>
      </c>
    </row>
    <row r="28" spans="1:3" x14ac:dyDescent="0.25">
      <c r="A28" s="126" t="s">
        <v>24</v>
      </c>
      <c r="B28" s="126" t="s">
        <v>102</v>
      </c>
      <c r="C28" s="126" t="s">
        <v>71</v>
      </c>
    </row>
    <row r="29" spans="1:3" x14ac:dyDescent="0.25">
      <c r="A29" s="126" t="s">
        <v>25</v>
      </c>
      <c r="B29" s="126" t="s">
        <v>94</v>
      </c>
      <c r="C29" s="126" t="s">
        <v>72</v>
      </c>
    </row>
    <row r="30" spans="1:3" x14ac:dyDescent="0.25">
      <c r="A30" s="126" t="s">
        <v>26</v>
      </c>
      <c r="B30" s="126" t="s">
        <v>102</v>
      </c>
      <c r="C30" s="126" t="s">
        <v>71</v>
      </c>
    </row>
    <row r="31" spans="1:3" x14ac:dyDescent="0.25">
      <c r="A31" s="126" t="s">
        <v>27</v>
      </c>
      <c r="B31" s="126" t="s">
        <v>102</v>
      </c>
      <c r="C31" s="126" t="s">
        <v>71</v>
      </c>
    </row>
    <row r="32" spans="1:3" x14ac:dyDescent="0.25">
      <c r="A32" s="126" t="s">
        <v>28</v>
      </c>
      <c r="B32" s="126" t="s">
        <v>101</v>
      </c>
      <c r="C32" s="126" t="s">
        <v>71</v>
      </c>
    </row>
    <row r="33" spans="1:10" x14ac:dyDescent="0.25">
      <c r="A33" s="126" t="s">
        <v>29</v>
      </c>
      <c r="B33" s="126" t="s">
        <v>102</v>
      </c>
      <c r="C33" s="126" t="s">
        <v>71</v>
      </c>
    </row>
    <row r="34" spans="1:10" x14ac:dyDescent="0.25">
      <c r="A34" s="126" t="s">
        <v>30</v>
      </c>
      <c r="B34" s="126" t="s">
        <v>94</v>
      </c>
      <c r="C34" s="126" t="s">
        <v>71</v>
      </c>
      <c r="G34" s="127"/>
      <c r="H34" s="127"/>
    </row>
    <row r="35" spans="1:10" x14ac:dyDescent="0.25">
      <c r="A35" s="126" t="s">
        <v>31</v>
      </c>
      <c r="B35" s="126" t="s">
        <v>102</v>
      </c>
      <c r="C35" s="126" t="s">
        <v>71</v>
      </c>
    </row>
    <row r="36" spans="1:10" x14ac:dyDescent="0.25">
      <c r="A36" s="126" t="s">
        <v>32</v>
      </c>
      <c r="B36" s="126" t="s">
        <v>102</v>
      </c>
      <c r="C36" s="126" t="s">
        <v>71</v>
      </c>
    </row>
    <row r="37" spans="1:10" x14ac:dyDescent="0.25">
      <c r="A37" s="126" t="s">
        <v>33</v>
      </c>
      <c r="B37" s="126" t="s">
        <v>94</v>
      </c>
      <c r="C37" s="126" t="s">
        <v>72</v>
      </c>
    </row>
    <row r="38" spans="1:10" x14ac:dyDescent="0.25">
      <c r="A38" s="126" t="s">
        <v>34</v>
      </c>
      <c r="B38" s="126" t="s">
        <v>101</v>
      </c>
      <c r="C38" s="126" t="s">
        <v>71</v>
      </c>
    </row>
    <row r="39" spans="1:10" x14ac:dyDescent="0.25">
      <c r="A39" s="126" t="s">
        <v>35</v>
      </c>
      <c r="B39" s="126" t="s">
        <v>102</v>
      </c>
      <c r="C39" s="126" t="s">
        <v>71</v>
      </c>
    </row>
    <row r="40" spans="1:10" x14ac:dyDescent="0.25">
      <c r="A40" s="126" t="s">
        <v>36</v>
      </c>
      <c r="B40" s="126" t="s">
        <v>94</v>
      </c>
      <c r="C40" s="126" t="s">
        <v>71</v>
      </c>
    </row>
    <row r="41" spans="1:10" x14ac:dyDescent="0.25">
      <c r="A41" s="126" t="s">
        <v>37</v>
      </c>
      <c r="B41" s="126" t="s">
        <v>94</v>
      </c>
      <c r="C41" s="126" t="s">
        <v>72</v>
      </c>
    </row>
    <row r="42" spans="1:10" x14ac:dyDescent="0.25">
      <c r="A42" s="126" t="s">
        <v>38</v>
      </c>
      <c r="B42" s="126" t="s">
        <v>101</v>
      </c>
      <c r="C42" s="126" t="s">
        <v>71</v>
      </c>
    </row>
    <row r="43" spans="1:10" x14ac:dyDescent="0.25">
      <c r="A43" s="126" t="s">
        <v>39</v>
      </c>
      <c r="B43" s="126" t="s">
        <v>94</v>
      </c>
      <c r="C43" s="126" t="s">
        <v>72</v>
      </c>
    </row>
    <row r="44" spans="1:10" x14ac:dyDescent="0.25">
      <c r="A44" s="126" t="s">
        <v>40</v>
      </c>
      <c r="B44" s="126" t="s">
        <v>101</v>
      </c>
      <c r="C44" s="126" t="s">
        <v>71</v>
      </c>
    </row>
    <row r="45" spans="1:10" x14ac:dyDescent="0.25">
      <c r="A45" s="126" t="s">
        <v>41</v>
      </c>
      <c r="B45" s="126" t="s">
        <v>94</v>
      </c>
      <c r="C45" s="126" t="s">
        <v>72</v>
      </c>
    </row>
    <row r="46" spans="1:10" ht="14.4" thickBot="1" x14ac:dyDescent="0.3">
      <c r="A46" s="128" t="s">
        <v>43</v>
      </c>
      <c r="B46" s="128" t="s">
        <v>94</v>
      </c>
      <c r="C46" s="128" t="s">
        <v>71</v>
      </c>
    </row>
    <row r="47" spans="1:10" s="98" customFormat="1" ht="30" customHeight="1" x14ac:dyDescent="0.25">
      <c r="A47" s="129" t="s">
        <v>125</v>
      </c>
      <c r="B47" s="129"/>
      <c r="C47" s="129"/>
      <c r="D47" s="130"/>
      <c r="E47" s="130"/>
      <c r="F47" s="130"/>
      <c r="G47" s="130"/>
      <c r="H47" s="130"/>
      <c r="I47" s="130"/>
      <c r="J47" s="130"/>
    </row>
    <row r="48" spans="1:10" x14ac:dyDescent="0.25">
      <c r="A48" s="98" t="s">
        <v>126</v>
      </c>
    </row>
    <row r="49" spans="1:1" x14ac:dyDescent="0.25">
      <c r="A49" s="98" t="s">
        <v>127</v>
      </c>
    </row>
    <row r="50" spans="1:1" x14ac:dyDescent="0.25">
      <c r="A50" s="98" t="s">
        <v>128</v>
      </c>
    </row>
    <row r="51" spans="1:1" x14ac:dyDescent="0.25">
      <c r="A51" s="98" t="s">
        <v>129</v>
      </c>
    </row>
    <row r="52" spans="1:1" x14ac:dyDescent="0.25">
      <c r="A52" s="126" t="s">
        <v>130</v>
      </c>
    </row>
  </sheetData>
  <hyperlinks>
    <hyperlink ref="A47" r:id="rId1" display="1  Rural Urban classifications of Fire and Rescue Service as defined by Department for Environment, Food and Rural Affairs (DEFRA).. LINK" xr:uid="{9A0B2031-B751-463C-BC47-A162B081244A}"/>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Cover_sheet</vt:lpstr>
      <vt:lpstr>Contents</vt:lpstr>
      <vt:lpstr>Data</vt:lpstr>
      <vt:lpstr>FIRE1115_working</vt:lpstr>
      <vt:lpstr>FIRE1115</vt:lpstr>
      <vt:lpstr>FRS geographical categories</vt:lpstr>
      <vt:lpstr>Contents!Print_Area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FIRE1115 Staff leaving fire authorities, by fire and rescue authority, age and role</dc:title>
  <dc:subject/>
  <dc:creator/>
  <cp:keywords>data tables, staff, leaving, age, role, 2024</cp:keywords>
  <dc:description/>
  <cp:lastModifiedBy/>
  <cp:revision>1</cp:revision>
  <dcterms:created xsi:type="dcterms:W3CDTF">2024-10-10T09:46:55Z</dcterms:created>
  <dcterms:modified xsi:type="dcterms:W3CDTF">2024-10-10T09:47:24Z</dcterms:modified>
  <cp:category/>
  <cp:contentStatus/>
</cp:coreProperties>
</file>