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8_{02112CEB-8FFF-45DB-8387-6AFD3D3C77C9}" xr6:coauthVersionLast="47" xr6:coauthVersionMax="47" xr10:uidLastSave="{00000000-0000-0000-0000-000000000000}"/>
  <workbookProtection workbookAlgorithmName="SHA-512" workbookHashValue="0B7uJhil8KQESOYNDriwu+DcuyQPQ0buLvd94nOrVc0igbuAoKzK1Yu64CCNBYKh+fMzDqgP7c8e1gR0o79+Lg==" workbookSaltValue="Ufopnn80VMS8Lxvzj81y4g==" workbookSpinCount="100000" lockStructure="1"/>
  <bookViews>
    <workbookView xWindow="-110" yWindow="-110" windowWidth="19420" windowHeight="10420" xr2:uid="{00000000-000D-0000-FFFF-FFFF00000000}"/>
  </bookViews>
  <sheets>
    <sheet name="Cover_sheet" sheetId="3" r:id="rId1"/>
    <sheet name="Contents" sheetId="4" r:id="rId2"/>
    <sheet name="FIRE0509_working" sheetId="1" state="hidden" r:id="rId3"/>
    <sheet name="FIRE0509" sheetId="2" r:id="rId4"/>
  </sheets>
  <definedNames>
    <definedName name="_xlnm.Print_Area" localSheetId="1">Contents!$A$1:$D$6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2" l="1"/>
  <c r="G40" i="2"/>
  <c r="F40" i="2"/>
  <c r="H40" i="2" s="1"/>
  <c r="D40" i="2"/>
  <c r="C40" i="2"/>
  <c r="B40" i="2"/>
  <c r="K42" i="1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B39" i="2" l="1"/>
  <c r="C39" i="2"/>
  <c r="D39" i="2"/>
  <c r="F39" i="2"/>
  <c r="G39" i="2"/>
  <c r="K41" i="1"/>
  <c r="B38" i="2"/>
  <c r="C38" i="2"/>
  <c r="D38" i="2"/>
  <c r="F38" i="2"/>
  <c r="H38" i="2" s="1"/>
  <c r="G38" i="2"/>
  <c r="K40" i="1"/>
  <c r="H39" i="2" l="1"/>
  <c r="B37" i="2"/>
  <c r="C37" i="2"/>
  <c r="D37" i="2"/>
  <c r="F37" i="2"/>
  <c r="G37" i="2"/>
  <c r="K39" i="1"/>
  <c r="H37" i="2" l="1"/>
  <c r="B36" i="2"/>
  <c r="C36" i="2"/>
  <c r="D36" i="2"/>
  <c r="F36" i="2"/>
  <c r="H36" i="2" s="1"/>
  <c r="G36" i="2"/>
  <c r="K38" i="1"/>
  <c r="G35" i="2" l="1"/>
  <c r="C35" i="2"/>
  <c r="B35" i="2"/>
  <c r="D35" i="2" l="1"/>
  <c r="K37" i="1"/>
  <c r="F35" i="2"/>
  <c r="H35" i="2" s="1"/>
  <c r="G34" i="2"/>
  <c r="F34" i="2"/>
  <c r="H34" i="2" s="1"/>
  <c r="C34" i="2"/>
  <c r="B34" i="2"/>
  <c r="D34" i="2" l="1"/>
  <c r="K36" i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5" i="2"/>
  <c r="H5" i="2" s="1"/>
  <c r="F6" i="2"/>
  <c r="H6" i="2" s="1"/>
  <c r="F7" i="2"/>
  <c r="H7" i="2" s="1"/>
  <c r="F8" i="2"/>
  <c r="F9" i="2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F17" i="2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F25" i="2"/>
  <c r="F26" i="2"/>
  <c r="H26" i="2" s="1"/>
  <c r="F27" i="2"/>
  <c r="H27" i="2" s="1"/>
  <c r="F28" i="2"/>
  <c r="H28" i="2" s="1"/>
  <c r="F29" i="2"/>
  <c r="H29" i="2" s="1"/>
  <c r="F30" i="2"/>
  <c r="H30" i="2" s="1"/>
  <c r="F4" i="2"/>
  <c r="H4" i="2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4" i="2"/>
  <c r="G33" i="2"/>
  <c r="F33" i="2"/>
  <c r="H33" i="2" s="1"/>
  <c r="C33" i="2"/>
  <c r="B33" i="2"/>
  <c r="G32" i="2"/>
  <c r="F32" i="2"/>
  <c r="C32" i="2"/>
  <c r="G31" i="2"/>
  <c r="F31" i="2"/>
  <c r="H31" i="2" s="1"/>
  <c r="C31" i="2"/>
  <c r="H7" i="1"/>
  <c r="C5" i="2" s="1"/>
  <c r="H8" i="1"/>
  <c r="C6" i="2" s="1"/>
  <c r="H9" i="1"/>
  <c r="C7" i="2" s="1"/>
  <c r="H10" i="1"/>
  <c r="D8" i="2" s="1"/>
  <c r="H11" i="1"/>
  <c r="C9" i="2" s="1"/>
  <c r="H12" i="1"/>
  <c r="C10" i="2" s="1"/>
  <c r="H13" i="1"/>
  <c r="C11" i="2" s="1"/>
  <c r="H14" i="1"/>
  <c r="C12" i="2" s="1"/>
  <c r="H15" i="1"/>
  <c r="C13" i="2" s="1"/>
  <c r="H16" i="1"/>
  <c r="C14" i="2" s="1"/>
  <c r="H17" i="1"/>
  <c r="C15" i="2" s="1"/>
  <c r="H18" i="1"/>
  <c r="D16" i="2" s="1"/>
  <c r="H19" i="1"/>
  <c r="C17" i="2" s="1"/>
  <c r="H20" i="1"/>
  <c r="C18" i="2" s="1"/>
  <c r="H21" i="1"/>
  <c r="C19" i="2" s="1"/>
  <c r="H22" i="1"/>
  <c r="D20" i="2" s="1"/>
  <c r="H23" i="1"/>
  <c r="C21" i="2" s="1"/>
  <c r="H24" i="1"/>
  <c r="C22" i="2" s="1"/>
  <c r="H25" i="1"/>
  <c r="C23" i="2" s="1"/>
  <c r="H26" i="1"/>
  <c r="C24" i="2" s="1"/>
  <c r="H27" i="1"/>
  <c r="C25" i="2" s="1"/>
  <c r="H28" i="1"/>
  <c r="C26" i="2" s="1"/>
  <c r="H29" i="1"/>
  <c r="C27" i="2" s="1"/>
  <c r="H30" i="1"/>
  <c r="D28" i="2" s="1"/>
  <c r="H31" i="1"/>
  <c r="C29" i="2" s="1"/>
  <c r="H32" i="1"/>
  <c r="C30" i="2" s="1"/>
  <c r="H6" i="1"/>
  <c r="C4" i="2" s="1"/>
  <c r="H17" i="2" l="1"/>
  <c r="H25" i="2"/>
  <c r="H9" i="2"/>
  <c r="H32" i="2"/>
  <c r="H24" i="2"/>
  <c r="H16" i="2"/>
  <c r="H8" i="2"/>
  <c r="D30" i="2"/>
  <c r="D22" i="2"/>
  <c r="D6" i="2"/>
  <c r="D27" i="2"/>
  <c r="D19" i="2"/>
  <c r="D11" i="2"/>
  <c r="D26" i="2"/>
  <c r="D18" i="2"/>
  <c r="D10" i="2"/>
  <c r="D14" i="2"/>
  <c r="D4" i="2"/>
  <c r="D23" i="2"/>
  <c r="D15" i="2"/>
  <c r="D7" i="2"/>
  <c r="C28" i="2"/>
  <c r="C20" i="2"/>
  <c r="C16" i="2"/>
  <c r="C8" i="2"/>
  <c r="D29" i="2"/>
  <c r="D25" i="2"/>
  <c r="D21" i="2"/>
  <c r="D17" i="2"/>
  <c r="D13" i="2"/>
  <c r="D9" i="2"/>
  <c r="D5" i="2"/>
  <c r="D24" i="2"/>
  <c r="D12" i="2"/>
  <c r="D31" i="2"/>
  <c r="D32" i="2"/>
  <c r="D33" i="2"/>
  <c r="B32" i="2"/>
  <c r="K33" i="1"/>
  <c r="B31" i="2"/>
  <c r="K35" i="1"/>
  <c r="K34" i="1"/>
</calcChain>
</file>

<file path=xl/sharedStrings.xml><?xml version="1.0" encoding="utf-8"?>
<sst xmlns="http://schemas.openxmlformats.org/spreadsheetml/2006/main" count="126" uniqueCount="85">
  <si>
    <t>Fires</t>
  </si>
  <si>
    <t>Other</t>
  </si>
  <si>
    <t>Routine</t>
  </si>
  <si>
    <t>Total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</si>
  <si>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</si>
  <si>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</si>
  <si>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</si>
  <si>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</si>
  <si>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</si>
  <si>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</si>
  <si>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</si>
  <si>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</si>
  <si>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</si>
  <si>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</si>
  <si>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</si>
  <si>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</si>
  <si>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</si>
  <si>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</si>
  <si>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</si>
  <si>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</si>
  <si>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</si>
  <si>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</si>
  <si>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</si>
  <si>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</si>
  <si>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</si>
  <si>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</si>
  <si>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</si>
  <si>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</si>
  <si>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</si>
  <si>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</si>
  <si>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</si>
  <si>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</si>
  <si>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</si>
  <si>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</si>
  <si>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RTA</t>
  </si>
  <si>
    <t>Training</t>
  </si>
  <si>
    <t>FRA</t>
  </si>
  <si>
    <t>The full set of fire statistics releases, tables and guidance can be found on our landing page, here-</t>
  </si>
  <si>
    <t>https://www.gov.uk/government/collections/fire-statistics</t>
  </si>
  <si>
    <t>The statistics in this table are Official Statistics.</t>
  </si>
  <si>
    <t>Special Service</t>
  </si>
  <si>
    <t>At fires</t>
  </si>
  <si>
    <t>During Operational Incidents</t>
  </si>
  <si>
    <t>During Training Incidents</t>
  </si>
  <si>
    <t>During Routine Incidents</t>
  </si>
  <si>
    <t>FIRE STATISTICS TABLE 0509: Firefighter fatalities while on duty, England</t>
  </si>
  <si>
    <t>2016-17</t>
  </si>
  <si>
    <t>2017-18</t>
  </si>
  <si>
    <t>Source: Home Office Operational Statistics Data Collection, figures supplied by fire and rescue authorities.</t>
  </si>
  <si>
    <t>Contact: FireStatistics@homeoffice.gov.uk</t>
  </si>
  <si>
    <t>2018-19</t>
  </si>
  <si>
    <r>
      <t>At non-fire incidents</t>
    </r>
    <r>
      <rPr>
        <vertAlign val="superscript"/>
        <sz val="11"/>
        <rFont val="Calibri"/>
        <family val="2"/>
        <scheme val="minor"/>
      </rPr>
      <t>1,2</t>
    </r>
  </si>
  <si>
    <t>2 Also known as special service incidents.</t>
  </si>
  <si>
    <t>1 Including attending road traffic accidents.</t>
  </si>
  <si>
    <t>2019-20</t>
  </si>
  <si>
    <t>Fire and rescue workforce and pensions statistics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</si>
  <si>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</si>
  <si>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</si>
  <si>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</si>
  <si>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</si>
  <si>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>If you find any problems, or have any feedback, relating to accessibility please email us at firestatistics@homeoffice.gov.uk</t>
  </si>
  <si>
    <t xml:space="preserve">To access data tables, select the table number or tabs. </t>
  </si>
  <si>
    <t>Cover sheet</t>
  </si>
  <si>
    <t>Sheet</t>
  </si>
  <si>
    <t>Title</t>
  </si>
  <si>
    <t>Period covered</t>
  </si>
  <si>
    <t>National Statistics?</t>
  </si>
  <si>
    <t>No</t>
  </si>
  <si>
    <t>Table 0509</t>
  </si>
  <si>
    <t>Firefighter fatalities while on duty, England</t>
  </si>
  <si>
    <t>FIRE0509</t>
  </si>
  <si>
    <t>End of table</t>
  </si>
  <si>
    <t>2020-21</t>
  </si>
  <si>
    <t>Firefighter fatalities</t>
  </si>
  <si>
    <t>During Training / Routine Activities</t>
  </si>
  <si>
    <t>Year</t>
  </si>
  <si>
    <t>2021-22</t>
  </si>
  <si>
    <t>Responsible Statistician: Helene Clark</t>
  </si>
  <si>
    <t>2022-23</t>
  </si>
  <si>
    <t>England, April 2022 to March 2023: data tables</t>
  </si>
  <si>
    <t>Published: 19 October 2023</t>
  </si>
  <si>
    <t>Next Update: Autumn 2024</t>
  </si>
  <si>
    <t>Crown copyright © 2023</t>
  </si>
  <si>
    <t>Publication Date: 19 October 2023</t>
  </si>
  <si>
    <t>1986/87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</si>
</sst>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 Black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2"/>
      <color rgb="FF0563C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u/>
      <sz val="9"/>
      <color rgb="FF0563C1"/>
      <name val="Arial"/>
      <family val="2"/>
    </font>
    <font>
      <b/>
      <sz val="1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5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7" fillId="0" borderId="0" applyNumberFormat="0" applyFill="0" applyBorder="0" applyAlignment="0" applyProtection="0"/>
    <xf numFmtId="0" fontId="19" fillId="0" borderId="0" applyNumberFormat="0" applyFont="0" applyBorder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Border="0" applyProtection="0"/>
    <xf numFmtId="0" fontId="19" fillId="0" borderId="0"/>
    <xf numFmtId="0" fontId="19" fillId="0" borderId="0" applyNumberFormat="0" applyFont="0" applyBorder="0" applyProtection="0"/>
    <xf numFmtId="0" fontId="1" fillId="0" borderId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3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/>
    <xf numFmtId="0" fontId="0" fillId="5" borderId="0" xfId="0" applyFill="1"/>
    <xf numFmtId="0" fontId="5" fillId="4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Alignment="1"/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/>
    </xf>
    <xf numFmtId="1" fontId="5" fillId="4" borderId="0" xfId="0" applyNumberFormat="1" applyFont="1" applyFill="1"/>
    <xf numFmtId="1" fontId="5" fillId="5" borderId="0" xfId="0" applyNumberFormat="1" applyFont="1" applyFill="1"/>
    <xf numFmtId="1" fontId="0" fillId="5" borderId="0" xfId="0" applyNumberFormat="1" applyFill="1"/>
    <xf numFmtId="164" fontId="0" fillId="5" borderId="0" xfId="0" applyNumberFormat="1" applyFill="1"/>
    <xf numFmtId="3" fontId="1" fillId="5" borderId="0" xfId="0" applyNumberFormat="1" applyFont="1" applyFill="1" applyBorder="1" applyAlignment="1">
      <alignment horizontal="right"/>
    </xf>
    <xf numFmtId="0" fontId="5" fillId="4" borderId="0" xfId="0" applyFont="1" applyFill="1" applyBorder="1"/>
    <xf numFmtId="0" fontId="5" fillId="4" borderId="3" xfId="0" applyFont="1" applyFill="1" applyBorder="1"/>
    <xf numFmtId="1" fontId="0" fillId="4" borderId="0" xfId="0" applyNumberFormat="1" applyFill="1"/>
    <xf numFmtId="0" fontId="5" fillId="4" borderId="0" xfId="0" applyFont="1" applyFill="1" applyAlignment="1">
      <alignment wrapText="1"/>
    </xf>
    <xf numFmtId="0" fontId="9" fillId="4" borderId="0" xfId="2" applyFont="1" applyFill="1"/>
    <xf numFmtId="3" fontId="0" fillId="0" borderId="0" xfId="0" applyNumberFormat="1"/>
    <xf numFmtId="0" fontId="2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1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3" fontId="5" fillId="4" borderId="0" xfId="0" applyNumberFormat="1" applyFont="1" applyFill="1" applyBorder="1"/>
    <xf numFmtId="0" fontId="5" fillId="5" borderId="0" xfId="0" applyFont="1" applyFill="1" applyBorder="1"/>
    <xf numFmtId="0" fontId="5" fillId="4" borderId="0" xfId="0" applyFont="1" applyFill="1" applyAlignment="1">
      <alignment horizontal="left"/>
    </xf>
    <xf numFmtId="0" fontId="8" fillId="4" borderId="0" xfId="2" applyFill="1"/>
    <xf numFmtId="0" fontId="10" fillId="4" borderId="0" xfId="0" applyFont="1" applyFill="1"/>
    <xf numFmtId="0" fontId="8" fillId="5" borderId="0" xfId="2" applyFill="1" applyAlignment="1">
      <alignment horizontal="right"/>
    </xf>
    <xf numFmtId="0" fontId="5" fillId="4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top" wrapText="1"/>
    </xf>
    <xf numFmtId="0" fontId="9" fillId="4" borderId="0" xfId="2" applyFont="1" applyFill="1" applyAlignment="1"/>
    <xf numFmtId="0" fontId="29" fillId="4" borderId="0" xfId="0" applyFont="1" applyFill="1"/>
    <xf numFmtId="0" fontId="0" fillId="0" borderId="0" xfId="0" applyFill="1"/>
    <xf numFmtId="3" fontId="1" fillId="5" borderId="3" xfId="0" applyNumberFormat="1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0" fontId="31" fillId="2" borderId="0" xfId="0" applyFont="1" applyFill="1" applyAlignment="1"/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0" fillId="5" borderId="3" xfId="0" applyFill="1" applyBorder="1"/>
    <xf numFmtId="0" fontId="3" fillId="2" borderId="3" xfId="0" applyFont="1" applyFill="1" applyBorder="1" applyAlignment="1">
      <alignment wrapText="1"/>
    </xf>
    <xf numFmtId="0" fontId="0" fillId="5" borderId="0" xfId="0" applyFill="1" applyBorder="1"/>
    <xf numFmtId="0" fontId="5" fillId="4" borderId="3" xfId="0" applyFont="1" applyFill="1" applyBorder="1" applyAlignment="1">
      <alignment vertical="center" wrapText="1"/>
    </xf>
    <xf numFmtId="0" fontId="12" fillId="4" borderId="0" xfId="3" applyFont="1" applyFill="1"/>
    <xf numFmtId="0" fontId="13" fillId="4" borderId="0" xfId="4" applyFont="1" applyFill="1" applyAlignment="1">
      <alignment vertical="center"/>
    </xf>
    <xf numFmtId="0" fontId="14" fillId="4" borderId="0" xfId="3" applyFont="1" applyFill="1"/>
    <xf numFmtId="0" fontId="15" fillId="5" borderId="0" xfId="4" applyFont="1" applyFill="1" applyAlignment="1">
      <alignment vertical="center"/>
    </xf>
    <xf numFmtId="0" fontId="16" fillId="5" borderId="0" xfId="3" applyFont="1" applyFill="1"/>
    <xf numFmtId="0" fontId="11" fillId="4" borderId="0" xfId="3" applyFill="1"/>
    <xf numFmtId="0" fontId="18" fillId="4" borderId="0" xfId="7" applyFont="1" applyFill="1" applyAlignment="1"/>
    <xf numFmtId="0" fontId="11" fillId="4" borderId="0" xfId="6" applyFont="1" applyFill="1"/>
    <xf numFmtId="0" fontId="22" fillId="4" borderId="0" xfId="13" applyFont="1" applyFill="1" applyAlignment="1"/>
    <xf numFmtId="0" fontId="23" fillId="5" borderId="0" xfId="2" applyFont="1" applyFill="1" applyAlignment="1">
      <alignment horizontal="left"/>
    </xf>
    <xf numFmtId="0" fontId="23" fillId="4" borderId="0" xfId="2" applyFont="1" applyFill="1" applyAlignment="1"/>
    <xf numFmtId="0" fontId="23" fillId="4" borderId="0" xfId="14" applyFont="1" applyFill="1" applyAlignment="1"/>
    <xf numFmtId="0" fontId="24" fillId="4" borderId="0" xfId="4" applyFont="1" applyFill="1" applyAlignment="1"/>
    <xf numFmtId="0" fontId="25" fillId="4" borderId="0" xfId="9" applyFont="1" applyFill="1" applyAlignment="1"/>
    <xf numFmtId="0" fontId="25" fillId="4" borderId="0" xfId="9" applyFont="1" applyFill="1" applyAlignment="1">
      <alignment horizontal="left"/>
    </xf>
    <xf numFmtId="0" fontId="24" fillId="4" borderId="0" xfId="4" applyFont="1" applyFill="1"/>
    <xf numFmtId="0" fontId="25" fillId="4" borderId="0" xfId="4" applyFont="1" applyFill="1" applyAlignment="1"/>
    <xf numFmtId="0" fontId="25" fillId="4" borderId="0" xfId="4" applyFont="1" applyFill="1" applyAlignment="1">
      <alignment horizontal="left"/>
    </xf>
    <xf numFmtId="0" fontId="26" fillId="4" borderId="0" xfId="7" applyFont="1" applyFill="1" applyAlignment="1"/>
    <xf numFmtId="0" fontId="24" fillId="4" borderId="0" xfId="9" applyFont="1" applyFill="1" applyAlignment="1">
      <alignment wrapText="1"/>
    </xf>
    <xf numFmtId="0" fontId="24" fillId="4" borderId="0" xfId="9" applyFont="1" applyFill="1" applyAlignment="1">
      <alignment horizontal="left" wrapText="1"/>
    </xf>
    <xf numFmtId="0" fontId="19" fillId="4" borderId="0" xfId="10" applyFill="1"/>
    <xf numFmtId="0" fontId="30" fillId="4" borderId="0" xfId="2" applyFont="1" applyFill="1" applyAlignment="1"/>
    <xf numFmtId="0" fontId="25" fillId="4" borderId="0" xfId="11" applyFont="1" applyFill="1" applyAlignment="1">
      <alignment horizontal="left" vertical="center" wrapText="1"/>
    </xf>
    <xf numFmtId="0" fontId="27" fillId="5" borderId="0" xfId="12" applyFont="1" applyFill="1"/>
    <xf numFmtId="1" fontId="25" fillId="4" borderId="0" xfId="11" applyNumberFormat="1" applyFont="1" applyFill="1" applyAlignment="1">
      <alignment horizontal="left" vertical="center"/>
    </xf>
    <xf numFmtId="0" fontId="25" fillId="4" borderId="0" xfId="10" applyFont="1" applyFill="1"/>
    <xf numFmtId="0" fontId="28" fillId="4" borderId="0" xfId="10" applyFont="1" applyFill="1"/>
    <xf numFmtId="0" fontId="28" fillId="4" borderId="0" xfId="10" applyFont="1" applyFill="1" applyAlignment="1">
      <alignment wrapText="1"/>
    </xf>
    <xf numFmtId="0" fontId="28" fillId="4" borderId="0" xfId="10" applyFont="1" applyFill="1" applyAlignment="1">
      <alignment horizontal="left"/>
    </xf>
    <xf numFmtId="0" fontId="7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5">
    <cellStyle name="Hyperlink" xfId="2" xr:uid="{00000000-0005-0000-0000-000000000000}"/>
    <cellStyle name="Hyperlink 2" xfId="5" xr:uid="{E5C1412A-2AC5-4089-9B60-776A525DF7B1}"/>
    <cellStyle name="Hyperlink 2 2" xfId="7" xr:uid="{283439D0-6006-4B14-895D-1A30EC5AA485}"/>
    <cellStyle name="Hyperlink 2 2 2" xfId="13" xr:uid="{D3B66339-A41A-429F-9D8F-E016415D5D77}"/>
    <cellStyle name="Hyperlink 3" xfId="8" xr:uid="{F2B714B2-744E-49A6-B19E-465D9ED22568}"/>
    <cellStyle name="Hyperlink 3 2" xfId="14" xr:uid="{FFBDC68F-754C-45E2-826C-4E9438915290}"/>
    <cellStyle name="Normal" xfId="0" builtinId="0"/>
    <cellStyle name="Normal 2" xfId="1" xr:uid="{00000000-0005-0000-0000-000002000000}"/>
    <cellStyle name="Normal 2 2 2 2" xfId="4" xr:uid="{614AD4E6-DE0C-44AB-87CD-33B0F1D80384}"/>
    <cellStyle name="Normal 2 3" xfId="9" xr:uid="{8F297761-2262-4732-B875-02E8F2A77AF3}"/>
    <cellStyle name="Normal 2 4" xfId="11" xr:uid="{25ECEB4A-82C1-4439-82B1-96FA7AD44C2D}"/>
    <cellStyle name="Normal 5 2" xfId="10" xr:uid="{4CBFCA51-244B-4831-AABC-47D12E0FE930}"/>
    <cellStyle name="Normal 6" xfId="12" xr:uid="{6780A36A-8FCA-451A-BAE0-CF30EC4BA68A}"/>
    <cellStyle name="Normal 6 2" xfId="3" xr:uid="{3FFEA409-AFE1-4599-BD43-8A5F5CC6405F}"/>
    <cellStyle name="Normal 7 2" xfId="6" xr:uid="{490412AB-4BFC-4FC1-A3F3-FF8150FB2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7D89F9F5-EA70-42A6-AB98-D4FAC5FF7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3" name="Picture 2">
          <a:extLst>
            <a:ext uri="{FF2B5EF4-FFF2-40B4-BE49-F238E27FC236}">
              <a16:creationId xmlns:a16="http://schemas.microsoft.com/office/drawing/2014/main" id="{121464E6-2620-4026-818D-91BB9CA213C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2173</xdr:colOff>
      <xdr:row>0</xdr:row>
      <xdr:rowOff>190496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18C51994-AC81-4651-8563-CF1AFF04BB1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317623" y="190496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and-rescue-workforce-and-pensions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content_store_document_type=upcoming_statistics&amp;keywords=fire&amp;level_one_taxon=&amp;organisations%5B%5D=home-office&amp;public_timestamp%5Bfrom%5D=&amp;public_timestamp%5Bto%5D=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gov.uk/government/collections/fire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D4B6-91FD-4E1F-B465-B65AF54A3522}">
  <dimension ref="A1:K14"/>
  <sheetViews>
    <sheetView tabSelected="1" workbookViewId="0"/>
  </sheetViews>
  <sheetFormatPr defaultRowHeight="12.5" x14ac:dyDescent="0.25"/>
  <cols>
    <col min="1" max="1" width="74" style="54" bestFit="1" customWidth="1"/>
    <col min="2" max="255" width="9.453125" style="54" customWidth="1"/>
    <col min="256" max="256" width="2.81640625" style="54" customWidth="1"/>
    <col min="257" max="257" width="74" style="54" bestFit="1" customWidth="1"/>
    <col min="258" max="511" width="9.453125" style="54" customWidth="1"/>
    <col min="512" max="512" width="2.81640625" style="54" customWidth="1"/>
    <col min="513" max="513" width="74" style="54" bestFit="1" customWidth="1"/>
    <col min="514" max="767" width="9.453125" style="54" customWidth="1"/>
    <col min="768" max="768" width="2.81640625" style="54" customWidth="1"/>
    <col min="769" max="769" width="74" style="54" bestFit="1" customWidth="1"/>
    <col min="770" max="1023" width="9.453125" style="54" customWidth="1"/>
    <col min="1024" max="1024" width="2.81640625" style="54" customWidth="1"/>
    <col min="1025" max="1025" width="74" style="54" bestFit="1" customWidth="1"/>
    <col min="1026" max="1279" width="9.453125" style="54" customWidth="1"/>
    <col min="1280" max="1280" width="2.81640625" style="54" customWidth="1"/>
    <col min="1281" max="1281" width="74" style="54" bestFit="1" customWidth="1"/>
    <col min="1282" max="1535" width="9.453125" style="54" customWidth="1"/>
    <col min="1536" max="1536" width="2.81640625" style="54" customWidth="1"/>
    <col min="1537" max="1537" width="74" style="54" bestFit="1" customWidth="1"/>
    <col min="1538" max="1791" width="9.453125" style="54" customWidth="1"/>
    <col min="1792" max="1792" width="2.81640625" style="54" customWidth="1"/>
    <col min="1793" max="1793" width="74" style="54" bestFit="1" customWidth="1"/>
    <col min="1794" max="2047" width="9.453125" style="54" customWidth="1"/>
    <col min="2048" max="2048" width="2.81640625" style="54" customWidth="1"/>
    <col min="2049" max="2049" width="74" style="54" bestFit="1" customWidth="1"/>
    <col min="2050" max="2303" width="9.453125" style="54" customWidth="1"/>
    <col min="2304" max="2304" width="2.81640625" style="54" customWidth="1"/>
    <col min="2305" max="2305" width="74" style="54" bestFit="1" customWidth="1"/>
    <col min="2306" max="2559" width="9.453125" style="54" customWidth="1"/>
    <col min="2560" max="2560" width="2.81640625" style="54" customWidth="1"/>
    <col min="2561" max="2561" width="74" style="54" bestFit="1" customWidth="1"/>
    <col min="2562" max="2815" width="9.453125" style="54" customWidth="1"/>
    <col min="2816" max="2816" width="2.81640625" style="54" customWidth="1"/>
    <col min="2817" max="2817" width="74" style="54" bestFit="1" customWidth="1"/>
    <col min="2818" max="3071" width="9.453125" style="54" customWidth="1"/>
    <col min="3072" max="3072" width="2.81640625" style="54" customWidth="1"/>
    <col min="3073" max="3073" width="74" style="54" bestFit="1" customWidth="1"/>
    <col min="3074" max="3327" width="9.453125" style="54" customWidth="1"/>
    <col min="3328" max="3328" width="2.81640625" style="54" customWidth="1"/>
    <col min="3329" max="3329" width="74" style="54" bestFit="1" customWidth="1"/>
    <col min="3330" max="3583" width="9.453125" style="54" customWidth="1"/>
    <col min="3584" max="3584" width="2.81640625" style="54" customWidth="1"/>
    <col min="3585" max="3585" width="74" style="54" bestFit="1" customWidth="1"/>
    <col min="3586" max="3839" width="9.453125" style="54" customWidth="1"/>
    <col min="3840" max="3840" width="2.81640625" style="54" customWidth="1"/>
    <col min="3841" max="3841" width="74" style="54" bestFit="1" customWidth="1"/>
    <col min="3842" max="4095" width="9.453125" style="54" customWidth="1"/>
    <col min="4096" max="4096" width="2.81640625" style="54" customWidth="1"/>
    <col min="4097" max="4097" width="74" style="54" bestFit="1" customWidth="1"/>
    <col min="4098" max="4351" width="9.453125" style="54" customWidth="1"/>
    <col min="4352" max="4352" width="2.81640625" style="54" customWidth="1"/>
    <col min="4353" max="4353" width="74" style="54" bestFit="1" customWidth="1"/>
    <col min="4354" max="4607" width="9.453125" style="54" customWidth="1"/>
    <col min="4608" max="4608" width="2.81640625" style="54" customWidth="1"/>
    <col min="4609" max="4609" width="74" style="54" bestFit="1" customWidth="1"/>
    <col min="4610" max="4863" width="9.453125" style="54" customWidth="1"/>
    <col min="4864" max="4864" width="2.81640625" style="54" customWidth="1"/>
    <col min="4865" max="4865" width="74" style="54" bestFit="1" customWidth="1"/>
    <col min="4866" max="5119" width="9.453125" style="54" customWidth="1"/>
    <col min="5120" max="5120" width="2.81640625" style="54" customWidth="1"/>
    <col min="5121" max="5121" width="74" style="54" bestFit="1" customWidth="1"/>
    <col min="5122" max="5375" width="9.453125" style="54" customWidth="1"/>
    <col min="5376" max="5376" width="2.81640625" style="54" customWidth="1"/>
    <col min="5377" max="5377" width="74" style="54" bestFit="1" customWidth="1"/>
    <col min="5378" max="5631" width="9.453125" style="54" customWidth="1"/>
    <col min="5632" max="5632" width="2.81640625" style="54" customWidth="1"/>
    <col min="5633" max="5633" width="74" style="54" bestFit="1" customWidth="1"/>
    <col min="5634" max="5887" width="9.453125" style="54" customWidth="1"/>
    <col min="5888" max="5888" width="2.81640625" style="54" customWidth="1"/>
    <col min="5889" max="5889" width="74" style="54" bestFit="1" customWidth="1"/>
    <col min="5890" max="6143" width="9.453125" style="54" customWidth="1"/>
    <col min="6144" max="6144" width="2.81640625" style="54" customWidth="1"/>
    <col min="6145" max="6145" width="74" style="54" bestFit="1" customWidth="1"/>
    <col min="6146" max="6399" width="9.453125" style="54" customWidth="1"/>
    <col min="6400" max="6400" width="2.81640625" style="54" customWidth="1"/>
    <col min="6401" max="6401" width="74" style="54" bestFit="1" customWidth="1"/>
    <col min="6402" max="6655" width="9.453125" style="54" customWidth="1"/>
    <col min="6656" max="6656" width="2.81640625" style="54" customWidth="1"/>
    <col min="6657" max="6657" width="74" style="54" bestFit="1" customWidth="1"/>
    <col min="6658" max="6911" width="9.453125" style="54" customWidth="1"/>
    <col min="6912" max="6912" width="2.81640625" style="54" customWidth="1"/>
    <col min="6913" max="6913" width="74" style="54" bestFit="1" customWidth="1"/>
    <col min="6914" max="7167" width="9.453125" style="54" customWidth="1"/>
    <col min="7168" max="7168" width="2.81640625" style="54" customWidth="1"/>
    <col min="7169" max="7169" width="74" style="54" bestFit="1" customWidth="1"/>
    <col min="7170" max="7423" width="9.453125" style="54" customWidth="1"/>
    <col min="7424" max="7424" width="2.81640625" style="54" customWidth="1"/>
    <col min="7425" max="7425" width="74" style="54" bestFit="1" customWidth="1"/>
    <col min="7426" max="7679" width="9.453125" style="54" customWidth="1"/>
    <col min="7680" max="7680" width="2.81640625" style="54" customWidth="1"/>
    <col min="7681" max="7681" width="74" style="54" bestFit="1" customWidth="1"/>
    <col min="7682" max="7935" width="9.453125" style="54" customWidth="1"/>
    <col min="7936" max="7936" width="2.81640625" style="54" customWidth="1"/>
    <col min="7937" max="7937" width="74" style="54" bestFit="1" customWidth="1"/>
    <col min="7938" max="8191" width="9.453125" style="54" customWidth="1"/>
    <col min="8192" max="8192" width="2.81640625" style="54" customWidth="1"/>
    <col min="8193" max="8193" width="74" style="54" bestFit="1" customWidth="1"/>
    <col min="8194" max="8447" width="9.453125" style="54" customWidth="1"/>
    <col min="8448" max="8448" width="2.81640625" style="54" customWidth="1"/>
    <col min="8449" max="8449" width="74" style="54" bestFit="1" customWidth="1"/>
    <col min="8450" max="8703" width="9.453125" style="54" customWidth="1"/>
    <col min="8704" max="8704" width="2.81640625" style="54" customWidth="1"/>
    <col min="8705" max="8705" width="74" style="54" bestFit="1" customWidth="1"/>
    <col min="8706" max="8959" width="9.453125" style="54" customWidth="1"/>
    <col min="8960" max="8960" width="2.81640625" style="54" customWidth="1"/>
    <col min="8961" max="8961" width="74" style="54" bestFit="1" customWidth="1"/>
    <col min="8962" max="9215" width="9.453125" style="54" customWidth="1"/>
    <col min="9216" max="9216" width="2.81640625" style="54" customWidth="1"/>
    <col min="9217" max="9217" width="74" style="54" bestFit="1" customWidth="1"/>
    <col min="9218" max="9471" width="9.453125" style="54" customWidth="1"/>
    <col min="9472" max="9472" width="2.81640625" style="54" customWidth="1"/>
    <col min="9473" max="9473" width="74" style="54" bestFit="1" customWidth="1"/>
    <col min="9474" max="9727" width="9.453125" style="54" customWidth="1"/>
    <col min="9728" max="9728" width="2.81640625" style="54" customWidth="1"/>
    <col min="9729" max="9729" width="74" style="54" bestFit="1" customWidth="1"/>
    <col min="9730" max="9983" width="9.453125" style="54" customWidth="1"/>
    <col min="9984" max="9984" width="2.81640625" style="54" customWidth="1"/>
    <col min="9985" max="9985" width="74" style="54" bestFit="1" customWidth="1"/>
    <col min="9986" max="10239" width="9.453125" style="54" customWidth="1"/>
    <col min="10240" max="10240" width="2.81640625" style="54" customWidth="1"/>
    <col min="10241" max="10241" width="74" style="54" bestFit="1" customWidth="1"/>
    <col min="10242" max="10495" width="9.453125" style="54" customWidth="1"/>
    <col min="10496" max="10496" width="2.81640625" style="54" customWidth="1"/>
    <col min="10497" max="10497" width="74" style="54" bestFit="1" customWidth="1"/>
    <col min="10498" max="10751" width="9.453125" style="54" customWidth="1"/>
    <col min="10752" max="10752" width="2.81640625" style="54" customWidth="1"/>
    <col min="10753" max="10753" width="74" style="54" bestFit="1" customWidth="1"/>
    <col min="10754" max="11007" width="9.453125" style="54" customWidth="1"/>
    <col min="11008" max="11008" width="2.81640625" style="54" customWidth="1"/>
    <col min="11009" max="11009" width="74" style="54" bestFit="1" customWidth="1"/>
    <col min="11010" max="11263" width="9.453125" style="54" customWidth="1"/>
    <col min="11264" max="11264" width="2.81640625" style="54" customWidth="1"/>
    <col min="11265" max="11265" width="74" style="54" bestFit="1" customWidth="1"/>
    <col min="11266" max="11519" width="9.453125" style="54" customWidth="1"/>
    <col min="11520" max="11520" width="2.81640625" style="54" customWidth="1"/>
    <col min="11521" max="11521" width="74" style="54" bestFit="1" customWidth="1"/>
    <col min="11522" max="11775" width="9.453125" style="54" customWidth="1"/>
    <col min="11776" max="11776" width="2.81640625" style="54" customWidth="1"/>
    <col min="11777" max="11777" width="74" style="54" bestFit="1" customWidth="1"/>
    <col min="11778" max="12031" width="9.453125" style="54" customWidth="1"/>
    <col min="12032" max="12032" width="2.81640625" style="54" customWidth="1"/>
    <col min="12033" max="12033" width="74" style="54" bestFit="1" customWidth="1"/>
    <col min="12034" max="12287" width="9.453125" style="54" customWidth="1"/>
    <col min="12288" max="12288" width="2.81640625" style="54" customWidth="1"/>
    <col min="12289" max="12289" width="74" style="54" bestFit="1" customWidth="1"/>
    <col min="12290" max="12543" width="9.453125" style="54" customWidth="1"/>
    <col min="12544" max="12544" width="2.81640625" style="54" customWidth="1"/>
    <col min="12545" max="12545" width="74" style="54" bestFit="1" customWidth="1"/>
    <col min="12546" max="12799" width="9.453125" style="54" customWidth="1"/>
    <col min="12800" max="12800" width="2.81640625" style="54" customWidth="1"/>
    <col min="12801" max="12801" width="74" style="54" bestFit="1" customWidth="1"/>
    <col min="12802" max="13055" width="9.453125" style="54" customWidth="1"/>
    <col min="13056" max="13056" width="2.81640625" style="54" customWidth="1"/>
    <col min="13057" max="13057" width="74" style="54" bestFit="1" customWidth="1"/>
    <col min="13058" max="13311" width="9.453125" style="54" customWidth="1"/>
    <col min="13312" max="13312" width="2.81640625" style="54" customWidth="1"/>
    <col min="13313" max="13313" width="74" style="54" bestFit="1" customWidth="1"/>
    <col min="13314" max="13567" width="9.453125" style="54" customWidth="1"/>
    <col min="13568" max="13568" width="2.81640625" style="54" customWidth="1"/>
    <col min="13569" max="13569" width="74" style="54" bestFit="1" customWidth="1"/>
    <col min="13570" max="13823" width="9.453125" style="54" customWidth="1"/>
    <col min="13824" max="13824" width="2.81640625" style="54" customWidth="1"/>
    <col min="13825" max="13825" width="74" style="54" bestFit="1" customWidth="1"/>
    <col min="13826" max="14079" width="9.453125" style="54" customWidth="1"/>
    <col min="14080" max="14080" width="2.81640625" style="54" customWidth="1"/>
    <col min="14081" max="14081" width="74" style="54" bestFit="1" customWidth="1"/>
    <col min="14082" max="14335" width="9.453125" style="54" customWidth="1"/>
    <col min="14336" max="14336" width="2.81640625" style="54" customWidth="1"/>
    <col min="14337" max="14337" width="74" style="54" bestFit="1" customWidth="1"/>
    <col min="14338" max="14591" width="9.453125" style="54" customWidth="1"/>
    <col min="14592" max="14592" width="2.81640625" style="54" customWidth="1"/>
    <col min="14593" max="14593" width="74" style="54" bestFit="1" customWidth="1"/>
    <col min="14594" max="14847" width="9.453125" style="54" customWidth="1"/>
    <col min="14848" max="14848" width="2.81640625" style="54" customWidth="1"/>
    <col min="14849" max="14849" width="74" style="54" bestFit="1" customWidth="1"/>
    <col min="14850" max="15103" width="9.453125" style="54" customWidth="1"/>
    <col min="15104" max="15104" width="2.81640625" style="54" customWidth="1"/>
    <col min="15105" max="15105" width="74" style="54" bestFit="1" customWidth="1"/>
    <col min="15106" max="15359" width="9.453125" style="54" customWidth="1"/>
    <col min="15360" max="15360" width="2.81640625" style="54" customWidth="1"/>
    <col min="15361" max="15361" width="74" style="54" bestFit="1" customWidth="1"/>
    <col min="15362" max="15615" width="9.453125" style="54" customWidth="1"/>
    <col min="15616" max="15616" width="2.81640625" style="54" customWidth="1"/>
    <col min="15617" max="15617" width="74" style="54" bestFit="1" customWidth="1"/>
    <col min="15618" max="15871" width="9.453125" style="54" customWidth="1"/>
    <col min="15872" max="15872" width="2.81640625" style="54" customWidth="1"/>
    <col min="15873" max="15873" width="74" style="54" bestFit="1" customWidth="1"/>
    <col min="15874" max="16127" width="9.453125" style="54" customWidth="1"/>
    <col min="16128" max="16128" width="2.81640625" style="54" customWidth="1"/>
    <col min="16129" max="16129" width="74" style="54" bestFit="1" customWidth="1"/>
    <col min="16130" max="16384" width="9.453125" style="54" customWidth="1"/>
  </cols>
  <sheetData>
    <row r="1" spans="1:11" ht="84" customHeight="1" x14ac:dyDescent="0.25"/>
    <row r="2" spans="1:11" ht="22.5" x14ac:dyDescent="0.25">
      <c r="A2" s="55" t="s">
        <v>55</v>
      </c>
    </row>
    <row r="3" spans="1:11" ht="22.5" x14ac:dyDescent="0.25">
      <c r="A3" s="55" t="s">
        <v>79</v>
      </c>
    </row>
    <row r="4" spans="1:11" ht="45" customHeight="1" x14ac:dyDescent="0.35">
      <c r="A4" s="56" t="s">
        <v>68</v>
      </c>
      <c r="C4" s="57"/>
      <c r="K4" s="58"/>
    </row>
    <row r="5" spans="1:11" ht="32.25" customHeight="1" x14ac:dyDescent="0.35">
      <c r="A5" s="59" t="s">
        <v>77</v>
      </c>
      <c r="B5" s="59"/>
    </row>
    <row r="6" spans="1:11" ht="15.5" x14ac:dyDescent="0.35">
      <c r="A6" s="60" t="s">
        <v>56</v>
      </c>
      <c r="B6" s="59"/>
    </row>
    <row r="7" spans="1:11" ht="15.5" x14ac:dyDescent="0.35">
      <c r="A7" s="61" t="s">
        <v>57</v>
      </c>
      <c r="B7" s="62"/>
    </row>
    <row r="8" spans="1:11" ht="28.5" customHeight="1" x14ac:dyDescent="0.35">
      <c r="A8" s="63" t="s">
        <v>80</v>
      </c>
      <c r="B8" s="61"/>
    </row>
    <row r="9" spans="1:11" ht="15.5" x14ac:dyDescent="0.35">
      <c r="A9" s="63" t="s">
        <v>81</v>
      </c>
      <c r="B9" s="61"/>
    </row>
    <row r="10" spans="1:11" ht="30" customHeight="1" x14ac:dyDescent="0.35">
      <c r="A10" s="59" t="s">
        <v>82</v>
      </c>
    </row>
    <row r="11" spans="1:11" ht="15.5" x14ac:dyDescent="0.35">
      <c r="A11" s="64" t="s">
        <v>58</v>
      </c>
    </row>
    <row r="12" spans="1:11" ht="26.25" customHeight="1" x14ac:dyDescent="0.35">
      <c r="A12" s="59" t="s">
        <v>59</v>
      </c>
    </row>
    <row r="13" spans="1:11" ht="15.5" x14ac:dyDescent="0.35">
      <c r="A13" s="65" t="s">
        <v>60</v>
      </c>
    </row>
    <row r="14" spans="1:11" ht="15.5" x14ac:dyDescent="0.35">
      <c r="A14" s="65"/>
    </row>
  </sheetData>
  <hyperlinks>
    <hyperlink ref="A6" r:id="rId1" xr:uid="{4B64EC74-2BA1-4622-A44E-A3DBAB4648BC}"/>
    <hyperlink ref="A11" location="Contents!A1" display="Contents" xr:uid="{7583B071-588F-4E54-B079-E20371949783}"/>
    <hyperlink ref="A13" r:id="rId2" xr:uid="{9EF58B0A-EBD2-4B03-B983-1AC6129B077D}"/>
    <hyperlink ref="A8" r:id="rId3" display="Updated alongside Fire and rescue workforce and pensions statistics" xr:uid="{3ABA0C53-6403-4824-8F8E-CD8E082C6582}"/>
    <hyperlink ref="A9" r:id="rId4" display="Next Update: Autumn 2020" xr:uid="{250521AA-0D4F-46B0-958C-5AEA0324BCEF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B8A8-4E82-47F4-AF41-AB1887148BE7}">
  <dimension ref="A1:D21"/>
  <sheetViews>
    <sheetView workbookViewId="0"/>
  </sheetViews>
  <sheetFormatPr defaultColWidth="9.453125" defaultRowHeight="14" x14ac:dyDescent="0.3"/>
  <cols>
    <col min="1" max="1" width="24.54296875" style="81" customWidth="1"/>
    <col min="2" max="2" width="83.54296875" style="82" bestFit="1" customWidth="1"/>
    <col min="3" max="3" width="25" style="81" customWidth="1"/>
    <col min="4" max="4" width="16.453125" style="81" customWidth="1"/>
    <col min="5" max="5" width="9.453125" style="81" customWidth="1"/>
    <col min="6" max="16384" width="9.453125" style="81"/>
  </cols>
  <sheetData>
    <row r="1" spans="1:4" s="67" customFormat="1" ht="15.65" customHeight="1" x14ac:dyDescent="0.25">
      <c r="A1" s="66" t="s">
        <v>55</v>
      </c>
      <c r="C1" s="68"/>
      <c r="D1" s="68"/>
    </row>
    <row r="2" spans="1:4" s="67" customFormat="1" ht="21.65" customHeight="1" x14ac:dyDescent="0.25">
      <c r="A2" s="69" t="s">
        <v>83</v>
      </c>
      <c r="C2" s="68"/>
      <c r="D2" s="68"/>
    </row>
    <row r="3" spans="1:4" s="70" customFormat="1" ht="18" customHeight="1" x14ac:dyDescent="0.25">
      <c r="A3" s="70" t="s">
        <v>61</v>
      </c>
      <c r="C3" s="71"/>
      <c r="D3" s="71"/>
    </row>
    <row r="4" spans="1:4" s="70" customFormat="1" ht="18" customHeight="1" x14ac:dyDescent="0.25">
      <c r="A4" s="72" t="s">
        <v>62</v>
      </c>
      <c r="C4" s="71"/>
      <c r="D4" s="71"/>
    </row>
    <row r="5" spans="1:4" s="75" customFormat="1" ht="24" customHeight="1" x14ac:dyDescent="0.35">
      <c r="A5" s="73" t="s">
        <v>63</v>
      </c>
      <c r="B5" s="73" t="s">
        <v>64</v>
      </c>
      <c r="C5" s="73" t="s">
        <v>65</v>
      </c>
      <c r="D5" s="74" t="s">
        <v>66</v>
      </c>
    </row>
    <row r="6" spans="1:4" s="80" customFormat="1" ht="12.75" customHeight="1" x14ac:dyDescent="0.25">
      <c r="A6" s="76" t="s">
        <v>70</v>
      </c>
      <c r="B6" s="77" t="s">
        <v>69</v>
      </c>
      <c r="C6" s="78" t="s">
        <v>84</v>
      </c>
      <c r="D6" s="79" t="s">
        <v>67</v>
      </c>
    </row>
    <row r="7" spans="1:4" s="75" customFormat="1" ht="14.5" x14ac:dyDescent="0.35">
      <c r="A7" s="81"/>
      <c r="B7" s="82"/>
      <c r="C7" s="83"/>
      <c r="D7" s="81"/>
    </row>
    <row r="8" spans="1:4" s="75" customFormat="1" ht="14.5" x14ac:dyDescent="0.35">
      <c r="A8" s="81"/>
      <c r="B8" s="82"/>
      <c r="C8" s="83"/>
      <c r="D8" s="81"/>
    </row>
    <row r="9" spans="1:4" s="75" customFormat="1" ht="14.5" x14ac:dyDescent="0.35">
      <c r="A9" s="81"/>
      <c r="B9" s="82"/>
      <c r="C9" s="83"/>
      <c r="D9" s="81"/>
    </row>
    <row r="10" spans="1:4" s="75" customFormat="1" ht="14.5" x14ac:dyDescent="0.35">
      <c r="A10" s="81"/>
      <c r="B10" s="82"/>
      <c r="C10" s="83"/>
      <c r="D10" s="81"/>
    </row>
    <row r="11" spans="1:4" s="75" customFormat="1" ht="14.5" x14ac:dyDescent="0.35">
      <c r="A11" s="81"/>
      <c r="B11" s="82"/>
      <c r="C11" s="83"/>
      <c r="D11" s="81"/>
    </row>
    <row r="12" spans="1:4" s="75" customFormat="1" ht="14.5" x14ac:dyDescent="0.35">
      <c r="A12" s="81"/>
      <c r="B12" s="82"/>
      <c r="C12" s="83"/>
      <c r="D12" s="81"/>
    </row>
    <row r="13" spans="1:4" s="75" customFormat="1" ht="14.5" x14ac:dyDescent="0.35">
      <c r="A13" s="81"/>
      <c r="B13" s="82"/>
      <c r="C13" s="83"/>
      <c r="D13" s="81"/>
    </row>
    <row r="14" spans="1:4" s="75" customFormat="1" ht="14.5" x14ac:dyDescent="0.35">
      <c r="A14" s="81"/>
      <c r="B14" s="82"/>
      <c r="C14" s="83"/>
      <c r="D14" s="81"/>
    </row>
    <row r="15" spans="1:4" s="75" customFormat="1" ht="14.5" x14ac:dyDescent="0.35">
      <c r="A15" s="81"/>
      <c r="B15" s="82"/>
      <c r="C15" s="83"/>
      <c r="D15" s="81"/>
    </row>
    <row r="16" spans="1:4" s="75" customFormat="1" ht="14.5" x14ac:dyDescent="0.35">
      <c r="A16" s="81"/>
      <c r="B16" s="82"/>
      <c r="C16" s="83"/>
      <c r="D16" s="81"/>
    </row>
    <row r="17" spans="1:4" s="75" customFormat="1" ht="14.5" x14ac:dyDescent="0.35">
      <c r="A17" s="81"/>
      <c r="B17" s="82"/>
      <c r="C17" s="83"/>
      <c r="D17" s="81"/>
    </row>
    <row r="18" spans="1:4" s="75" customFormat="1" ht="14.5" x14ac:dyDescent="0.35">
      <c r="B18" s="82"/>
      <c r="C18" s="83"/>
      <c r="D18" s="81"/>
    </row>
    <row r="19" spans="1:4" s="75" customFormat="1" ht="14.5" x14ac:dyDescent="0.35">
      <c r="B19" s="82"/>
      <c r="C19" s="83"/>
      <c r="D19" s="81"/>
    </row>
    <row r="20" spans="1:4" s="75" customFormat="1" ht="14.5" x14ac:dyDescent="0.35">
      <c r="B20" s="82"/>
      <c r="C20" s="83"/>
      <c r="D20" s="81"/>
    </row>
    <row r="21" spans="1:4" s="75" customFormat="1" ht="14.5" x14ac:dyDescent="0.35">
      <c r="B21" s="82"/>
      <c r="C21" s="83"/>
      <c r="D21" s="81"/>
    </row>
  </sheetData>
  <hyperlinks>
    <hyperlink ref="A4" location="Cover_sheet!A1" display="Cover sheet" xr:uid="{16F41B11-AB1E-4881-B9AF-8EF941284CF5}"/>
    <hyperlink ref="A6" location="FIRE0509!A1" display="FIRE0509" xr:uid="{DB2DF063-1DBE-419E-B987-DB507109E12D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D4:K42"/>
  <sheetViews>
    <sheetView topLeftCell="A3" workbookViewId="0">
      <pane ySplit="3" topLeftCell="A6" activePane="bottomLeft" state="frozen"/>
      <selection activeCell="A3" sqref="A3"/>
      <selection pane="bottomLeft" activeCell="H45" sqref="H45"/>
    </sheetView>
  </sheetViews>
  <sheetFormatPr defaultRowHeight="14.5" x14ac:dyDescent="0.35"/>
  <sheetData>
    <row r="4" spans="4:11" x14ac:dyDescent="0.35">
      <c r="E4" t="s">
        <v>73</v>
      </c>
    </row>
    <row r="5" spans="4:11" x14ac:dyDescent="0.35">
      <c r="D5" t="s">
        <v>75</v>
      </c>
      <c r="E5" t="s">
        <v>0</v>
      </c>
      <c r="F5" t="s">
        <v>34</v>
      </c>
      <c r="G5" t="s">
        <v>1</v>
      </c>
      <c r="H5" t="s">
        <v>40</v>
      </c>
      <c r="I5" t="s">
        <v>35</v>
      </c>
      <c r="J5" t="s">
        <v>2</v>
      </c>
      <c r="K5" s="27" t="s">
        <v>3</v>
      </c>
    </row>
    <row r="6" spans="4:11" x14ac:dyDescent="0.35">
      <c r="D6" t="s">
        <v>4</v>
      </c>
      <c r="E6">
        <v>0</v>
      </c>
      <c r="F6">
        <v>0</v>
      </c>
      <c r="G6">
        <v>1</v>
      </c>
      <c r="H6">
        <f>F6+G6</f>
        <v>1</v>
      </c>
      <c r="I6">
        <v>0</v>
      </c>
      <c r="J6">
        <v>0</v>
      </c>
      <c r="K6" s="27">
        <v>1</v>
      </c>
    </row>
    <row r="7" spans="4:11" x14ac:dyDescent="0.35">
      <c r="D7" t="s">
        <v>5</v>
      </c>
      <c r="E7">
        <v>2</v>
      </c>
      <c r="F7">
        <v>0</v>
      </c>
      <c r="G7">
        <v>0</v>
      </c>
      <c r="H7">
        <f t="shared" ref="H7:H32" si="0">F7+G7</f>
        <v>0</v>
      </c>
      <c r="I7">
        <v>0</v>
      </c>
      <c r="J7">
        <v>3</v>
      </c>
      <c r="K7" s="27">
        <v>5</v>
      </c>
    </row>
    <row r="8" spans="4:11" x14ac:dyDescent="0.35">
      <c r="D8" t="s">
        <v>6</v>
      </c>
      <c r="E8">
        <v>0</v>
      </c>
      <c r="F8">
        <v>1</v>
      </c>
      <c r="G8">
        <v>0</v>
      </c>
      <c r="H8">
        <f t="shared" si="0"/>
        <v>1</v>
      </c>
      <c r="I8">
        <v>1</v>
      </c>
      <c r="J8">
        <v>0</v>
      </c>
      <c r="K8" s="27">
        <v>2</v>
      </c>
    </row>
    <row r="9" spans="4:11" x14ac:dyDescent="0.35">
      <c r="D9" t="s">
        <v>7</v>
      </c>
      <c r="E9">
        <v>0</v>
      </c>
      <c r="F9">
        <v>0</v>
      </c>
      <c r="G9">
        <v>0</v>
      </c>
      <c r="H9">
        <f t="shared" si="0"/>
        <v>0</v>
      </c>
      <c r="I9">
        <v>1</v>
      </c>
      <c r="J9">
        <v>4</v>
      </c>
      <c r="K9" s="27">
        <v>5</v>
      </c>
    </row>
    <row r="10" spans="4:11" x14ac:dyDescent="0.35">
      <c r="D10" t="s">
        <v>8</v>
      </c>
      <c r="E10">
        <v>2</v>
      </c>
      <c r="F10">
        <v>0</v>
      </c>
      <c r="G10">
        <v>0</v>
      </c>
      <c r="H10">
        <f t="shared" si="0"/>
        <v>0</v>
      </c>
      <c r="I10">
        <v>0</v>
      </c>
      <c r="J10">
        <v>3</v>
      </c>
      <c r="K10" s="27">
        <v>5</v>
      </c>
    </row>
    <row r="11" spans="4:11" x14ac:dyDescent="0.35">
      <c r="D11" t="s">
        <v>9</v>
      </c>
      <c r="E11">
        <v>3</v>
      </c>
      <c r="F11">
        <v>0</v>
      </c>
      <c r="G11">
        <v>0</v>
      </c>
      <c r="H11">
        <f t="shared" si="0"/>
        <v>0</v>
      </c>
      <c r="I11">
        <v>0</v>
      </c>
      <c r="J11">
        <v>1</v>
      </c>
      <c r="K11" s="27">
        <v>4</v>
      </c>
    </row>
    <row r="12" spans="4:11" x14ac:dyDescent="0.35">
      <c r="D12" t="s">
        <v>10</v>
      </c>
      <c r="E12">
        <v>1</v>
      </c>
      <c r="F12">
        <v>0</v>
      </c>
      <c r="G12">
        <v>0</v>
      </c>
      <c r="H12">
        <f t="shared" si="0"/>
        <v>0</v>
      </c>
      <c r="I12">
        <v>0</v>
      </c>
      <c r="J12">
        <v>2</v>
      </c>
      <c r="K12" s="27">
        <v>3</v>
      </c>
    </row>
    <row r="13" spans="4:11" x14ac:dyDescent="0.35">
      <c r="D13" t="s">
        <v>11</v>
      </c>
      <c r="E13">
        <v>3</v>
      </c>
      <c r="F13">
        <v>0</v>
      </c>
      <c r="G13">
        <v>0</v>
      </c>
      <c r="H13">
        <f t="shared" si="0"/>
        <v>0</v>
      </c>
      <c r="I13">
        <v>0</v>
      </c>
      <c r="J13">
        <v>0</v>
      </c>
      <c r="K13" s="27">
        <v>3</v>
      </c>
    </row>
    <row r="14" spans="4:11" x14ac:dyDescent="0.35">
      <c r="D14" t="s">
        <v>12</v>
      </c>
      <c r="E14">
        <v>0</v>
      </c>
      <c r="F14">
        <v>0</v>
      </c>
      <c r="G14">
        <v>0</v>
      </c>
      <c r="H14">
        <f t="shared" si="0"/>
        <v>0</v>
      </c>
      <c r="I14">
        <v>0</v>
      </c>
      <c r="J14">
        <v>1</v>
      </c>
      <c r="K14" s="27">
        <v>1</v>
      </c>
    </row>
    <row r="15" spans="4:11" x14ac:dyDescent="0.35">
      <c r="D15" t="s">
        <v>13</v>
      </c>
      <c r="E15">
        <v>1</v>
      </c>
      <c r="F15">
        <v>0</v>
      </c>
      <c r="G15">
        <v>0</v>
      </c>
      <c r="H15">
        <f t="shared" si="0"/>
        <v>0</v>
      </c>
      <c r="I15">
        <v>0</v>
      </c>
      <c r="J15">
        <v>0</v>
      </c>
      <c r="K15" s="27">
        <v>1</v>
      </c>
    </row>
    <row r="16" spans="4:11" x14ac:dyDescent="0.35">
      <c r="D16" t="s">
        <v>14</v>
      </c>
      <c r="E16">
        <v>1</v>
      </c>
      <c r="F16">
        <v>0</v>
      </c>
      <c r="G16">
        <v>0</v>
      </c>
      <c r="H16">
        <f t="shared" si="0"/>
        <v>0</v>
      </c>
      <c r="I16">
        <v>0</v>
      </c>
      <c r="J16">
        <v>1</v>
      </c>
      <c r="K16" s="27">
        <v>2</v>
      </c>
    </row>
    <row r="17" spans="4:11" x14ac:dyDescent="0.35">
      <c r="D17" t="s">
        <v>15</v>
      </c>
      <c r="E17">
        <v>0</v>
      </c>
      <c r="F17">
        <v>0</v>
      </c>
      <c r="G17">
        <v>0</v>
      </c>
      <c r="H17">
        <f t="shared" si="0"/>
        <v>0</v>
      </c>
      <c r="I17">
        <v>0</v>
      </c>
      <c r="J17">
        <v>3</v>
      </c>
      <c r="K17" s="27">
        <v>3</v>
      </c>
    </row>
    <row r="18" spans="4:11" x14ac:dyDescent="0.35">
      <c r="D18" t="s">
        <v>16</v>
      </c>
      <c r="E18">
        <v>0</v>
      </c>
      <c r="F18">
        <v>0</v>
      </c>
      <c r="G18">
        <v>0</v>
      </c>
      <c r="H18">
        <f t="shared" si="0"/>
        <v>0</v>
      </c>
      <c r="I18">
        <v>0</v>
      </c>
      <c r="J18">
        <v>2</v>
      </c>
      <c r="K18" s="27">
        <v>2</v>
      </c>
    </row>
    <row r="19" spans="4:11" x14ac:dyDescent="0.35">
      <c r="D19" t="s">
        <v>17</v>
      </c>
      <c r="E19">
        <v>0</v>
      </c>
      <c r="F19">
        <v>0</v>
      </c>
      <c r="G19">
        <v>1</v>
      </c>
      <c r="H19">
        <f t="shared" si="0"/>
        <v>1</v>
      </c>
      <c r="I19">
        <v>0</v>
      </c>
      <c r="J19">
        <v>3</v>
      </c>
      <c r="K19" s="27">
        <v>4</v>
      </c>
    </row>
    <row r="20" spans="4:11" x14ac:dyDescent="0.35">
      <c r="D20" t="s">
        <v>18</v>
      </c>
      <c r="E20">
        <v>0</v>
      </c>
      <c r="F20">
        <v>0</v>
      </c>
      <c r="G20">
        <v>0</v>
      </c>
      <c r="H20">
        <f t="shared" si="0"/>
        <v>0</v>
      </c>
      <c r="I20">
        <v>0</v>
      </c>
      <c r="J20">
        <v>3</v>
      </c>
      <c r="K20" s="27">
        <v>3</v>
      </c>
    </row>
    <row r="21" spans="4:11" x14ac:dyDescent="0.35">
      <c r="D21" t="s">
        <v>19</v>
      </c>
      <c r="E21">
        <v>0</v>
      </c>
      <c r="F21">
        <v>0</v>
      </c>
      <c r="G21">
        <v>0</v>
      </c>
      <c r="H21">
        <f t="shared" si="0"/>
        <v>0</v>
      </c>
      <c r="I21">
        <v>0</v>
      </c>
      <c r="J21">
        <v>1</v>
      </c>
      <c r="K21" s="27">
        <v>1</v>
      </c>
    </row>
    <row r="22" spans="4:11" x14ac:dyDescent="0.35">
      <c r="D22" t="s">
        <v>20</v>
      </c>
      <c r="E22">
        <v>1</v>
      </c>
      <c r="F22">
        <v>0</v>
      </c>
      <c r="G22">
        <v>0</v>
      </c>
      <c r="H22">
        <f t="shared" si="0"/>
        <v>0</v>
      </c>
      <c r="I22">
        <v>1</v>
      </c>
      <c r="J22">
        <v>1</v>
      </c>
      <c r="K22" s="27">
        <v>3</v>
      </c>
    </row>
    <row r="23" spans="4:11" x14ac:dyDescent="0.35">
      <c r="D23" t="s">
        <v>21</v>
      </c>
      <c r="E23">
        <v>0</v>
      </c>
      <c r="F23">
        <v>0</v>
      </c>
      <c r="G23">
        <v>0</v>
      </c>
      <c r="H23">
        <f t="shared" si="0"/>
        <v>0</v>
      </c>
      <c r="I23">
        <v>1</v>
      </c>
      <c r="J23">
        <v>0</v>
      </c>
      <c r="K23" s="27">
        <v>1</v>
      </c>
    </row>
    <row r="24" spans="4:11" x14ac:dyDescent="0.35">
      <c r="D24" t="s">
        <v>22</v>
      </c>
      <c r="E24">
        <v>4</v>
      </c>
      <c r="F24">
        <v>0</v>
      </c>
      <c r="G24">
        <v>0</v>
      </c>
      <c r="H24">
        <f t="shared" si="0"/>
        <v>0</v>
      </c>
      <c r="I24">
        <v>0</v>
      </c>
      <c r="J24">
        <v>0</v>
      </c>
      <c r="K24" s="27">
        <v>4</v>
      </c>
    </row>
    <row r="25" spans="4:11" x14ac:dyDescent="0.35">
      <c r="D25" t="s">
        <v>23</v>
      </c>
      <c r="E25">
        <v>0</v>
      </c>
      <c r="F25">
        <v>0</v>
      </c>
      <c r="G25">
        <v>0</v>
      </c>
      <c r="H25">
        <f t="shared" si="0"/>
        <v>0</v>
      </c>
      <c r="I25">
        <v>0</v>
      </c>
      <c r="J25">
        <v>0</v>
      </c>
      <c r="K25" s="27">
        <v>0</v>
      </c>
    </row>
    <row r="26" spans="4:11" x14ac:dyDescent="0.35">
      <c r="D26" t="s">
        <v>24</v>
      </c>
      <c r="E26">
        <v>1</v>
      </c>
      <c r="F26">
        <v>0</v>
      </c>
      <c r="G26">
        <v>0</v>
      </c>
      <c r="H26">
        <f t="shared" si="0"/>
        <v>0</v>
      </c>
      <c r="I26">
        <v>0</v>
      </c>
      <c r="J26">
        <v>1</v>
      </c>
      <c r="K26" s="27">
        <v>2</v>
      </c>
    </row>
    <row r="27" spans="4:11" x14ac:dyDescent="0.35">
      <c r="D27" t="s">
        <v>25</v>
      </c>
      <c r="E27">
        <v>5</v>
      </c>
      <c r="F27">
        <v>0</v>
      </c>
      <c r="G27">
        <v>0</v>
      </c>
      <c r="H27">
        <f t="shared" si="0"/>
        <v>0</v>
      </c>
      <c r="I27">
        <v>0</v>
      </c>
      <c r="J27">
        <v>0</v>
      </c>
      <c r="K27" s="27">
        <v>5</v>
      </c>
    </row>
    <row r="28" spans="4:11" x14ac:dyDescent="0.35">
      <c r="D28" t="s">
        <v>26</v>
      </c>
      <c r="E28">
        <v>0</v>
      </c>
      <c r="F28">
        <v>1</v>
      </c>
      <c r="G28">
        <v>0</v>
      </c>
      <c r="H28">
        <f t="shared" si="0"/>
        <v>1</v>
      </c>
      <c r="I28">
        <v>0</v>
      </c>
      <c r="J28">
        <v>0</v>
      </c>
      <c r="K28" s="27">
        <v>1</v>
      </c>
    </row>
    <row r="29" spans="4:11" x14ac:dyDescent="0.35">
      <c r="D29" t="s">
        <v>27</v>
      </c>
      <c r="E29">
        <v>0</v>
      </c>
      <c r="F29">
        <v>0</v>
      </c>
      <c r="G29">
        <v>1</v>
      </c>
      <c r="H29">
        <f t="shared" si="0"/>
        <v>1</v>
      </c>
      <c r="I29">
        <v>1</v>
      </c>
      <c r="J29">
        <v>1</v>
      </c>
      <c r="K29" s="27">
        <v>3</v>
      </c>
    </row>
    <row r="30" spans="4:11" x14ac:dyDescent="0.35">
      <c r="D30" t="s">
        <v>28</v>
      </c>
      <c r="E30">
        <v>2</v>
      </c>
      <c r="F30">
        <v>0</v>
      </c>
      <c r="G30">
        <v>0</v>
      </c>
      <c r="H30">
        <f t="shared" si="0"/>
        <v>0</v>
      </c>
      <c r="I30">
        <v>0</v>
      </c>
      <c r="J30">
        <v>0</v>
      </c>
      <c r="K30" s="27">
        <v>2</v>
      </c>
    </row>
    <row r="31" spans="4:11" x14ac:dyDescent="0.35">
      <c r="D31" t="s">
        <v>29</v>
      </c>
      <c r="E31">
        <v>0</v>
      </c>
      <c r="F31">
        <v>0</v>
      </c>
      <c r="G31">
        <v>0</v>
      </c>
      <c r="H31">
        <f t="shared" si="0"/>
        <v>0</v>
      </c>
      <c r="I31">
        <v>0</v>
      </c>
      <c r="J31">
        <v>0</v>
      </c>
      <c r="K31" s="27">
        <v>0</v>
      </c>
    </row>
    <row r="32" spans="4:11" x14ac:dyDescent="0.35">
      <c r="D32" t="s">
        <v>30</v>
      </c>
      <c r="E32">
        <v>0</v>
      </c>
      <c r="F32">
        <v>0</v>
      </c>
      <c r="G32">
        <v>0</v>
      </c>
      <c r="H32">
        <f t="shared" si="0"/>
        <v>0</v>
      </c>
      <c r="I32">
        <v>1</v>
      </c>
      <c r="J32">
        <v>0</v>
      </c>
      <c r="K32" s="27">
        <v>1</v>
      </c>
    </row>
    <row r="33" spans="4:11" x14ac:dyDescent="0.35">
      <c r="D33" t="s">
        <v>31</v>
      </c>
      <c r="E33">
        <v>1</v>
      </c>
      <c r="H33">
        <v>0</v>
      </c>
      <c r="I33" s="26">
        <v>0</v>
      </c>
      <c r="J33" s="26">
        <v>0</v>
      </c>
      <c r="K33" s="27">
        <f>SUM(E33:J33)</f>
        <v>1</v>
      </c>
    </row>
    <row r="34" spans="4:11" x14ac:dyDescent="0.35">
      <c r="D34" t="s">
        <v>32</v>
      </c>
      <c r="E34">
        <v>0</v>
      </c>
      <c r="H34">
        <v>0</v>
      </c>
      <c r="I34" s="26">
        <v>0</v>
      </c>
      <c r="J34" s="26">
        <v>0</v>
      </c>
      <c r="K34" s="27">
        <f t="shared" ref="K34:K41" si="1">SUM(E34:J34)</f>
        <v>0</v>
      </c>
    </row>
    <row r="35" spans="4:11" x14ac:dyDescent="0.35">
      <c r="D35" t="s">
        <v>33</v>
      </c>
      <c r="E35">
        <v>1</v>
      </c>
      <c r="H35">
        <v>0</v>
      </c>
      <c r="I35" s="26">
        <v>0</v>
      </c>
      <c r="J35" s="26">
        <v>0</v>
      </c>
      <c r="K35" s="27">
        <f t="shared" si="1"/>
        <v>1</v>
      </c>
    </row>
    <row r="36" spans="4:11" x14ac:dyDescent="0.35">
      <c r="D36" t="s">
        <v>46</v>
      </c>
      <c r="E36">
        <v>0</v>
      </c>
      <c r="H36">
        <v>0</v>
      </c>
      <c r="I36">
        <v>0</v>
      </c>
      <c r="J36">
        <v>0</v>
      </c>
      <c r="K36" s="27">
        <f t="shared" si="1"/>
        <v>0</v>
      </c>
    </row>
    <row r="37" spans="4:11" x14ac:dyDescent="0.35">
      <c r="D37" t="s">
        <v>47</v>
      </c>
      <c r="E37">
        <v>0</v>
      </c>
      <c r="H37">
        <v>0</v>
      </c>
      <c r="I37" s="26">
        <v>0</v>
      </c>
      <c r="J37" s="26">
        <v>0</v>
      </c>
      <c r="K37" s="27">
        <f t="shared" si="1"/>
        <v>0</v>
      </c>
    </row>
    <row r="38" spans="4:11" x14ac:dyDescent="0.35">
      <c r="D38" t="s">
        <v>50</v>
      </c>
      <c r="E38">
        <v>0</v>
      </c>
      <c r="H38">
        <v>0</v>
      </c>
      <c r="I38">
        <v>0</v>
      </c>
      <c r="J38">
        <v>0</v>
      </c>
      <c r="K38" s="27">
        <f t="shared" si="1"/>
        <v>0</v>
      </c>
    </row>
    <row r="39" spans="4:11" x14ac:dyDescent="0.35">
      <c r="D39" t="s">
        <v>54</v>
      </c>
      <c r="E39">
        <v>0</v>
      </c>
      <c r="H39">
        <v>0</v>
      </c>
      <c r="I39" s="26">
        <v>0</v>
      </c>
      <c r="J39" s="26">
        <v>0</v>
      </c>
      <c r="K39" s="27">
        <f t="shared" si="1"/>
        <v>0</v>
      </c>
    </row>
    <row r="40" spans="4:11" x14ac:dyDescent="0.35">
      <c r="D40" t="s">
        <v>72</v>
      </c>
      <c r="E40" s="44">
        <v>0</v>
      </c>
      <c r="F40" s="44"/>
      <c r="G40" s="44"/>
      <c r="H40" s="44">
        <v>0</v>
      </c>
      <c r="I40" s="44">
        <v>1</v>
      </c>
      <c r="J40" s="44">
        <v>0</v>
      </c>
      <c r="K40" s="44">
        <f t="shared" si="1"/>
        <v>1</v>
      </c>
    </row>
    <row r="41" spans="4:11" x14ac:dyDescent="0.35">
      <c r="D41" t="s">
        <v>76</v>
      </c>
      <c r="E41" s="44">
        <v>0</v>
      </c>
      <c r="H41" s="44">
        <v>0</v>
      </c>
      <c r="I41" s="26">
        <v>0</v>
      </c>
      <c r="J41" s="26">
        <v>0</v>
      </c>
      <c r="K41" s="27">
        <f t="shared" si="1"/>
        <v>0</v>
      </c>
    </row>
    <row r="42" spans="4:11" x14ac:dyDescent="0.35">
      <c r="D42" t="s">
        <v>78</v>
      </c>
      <c r="E42" s="44">
        <v>0</v>
      </c>
      <c r="H42" s="44">
        <v>0</v>
      </c>
      <c r="I42" s="26">
        <v>0</v>
      </c>
      <c r="J42" s="26">
        <v>0</v>
      </c>
      <c r="K42" s="27">
        <f t="shared" ref="K42" si="2">SUM(E42:J42)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118"/>
  <sheetViews>
    <sheetView zoomScaleNormal="100" workbookViewId="0">
      <pane ySplit="3" topLeftCell="A4" activePane="bottomLeft" state="frozen"/>
      <selection activeCell="H13" sqref="H13"/>
      <selection pane="bottomLeft"/>
    </sheetView>
  </sheetViews>
  <sheetFormatPr defaultColWidth="9.453125" defaultRowHeight="14.5" x14ac:dyDescent="0.35"/>
  <cols>
    <col min="1" max="1" width="45.54296875" style="4" customWidth="1"/>
    <col min="2" max="4" width="16.54296875" style="4" customWidth="1"/>
    <col min="5" max="5" width="4.453125" style="4" customWidth="1"/>
    <col min="6" max="8" width="16.54296875" style="4" customWidth="1"/>
    <col min="9" max="9" width="10.81640625" style="4" customWidth="1"/>
    <col min="10" max="10" width="9.81640625" style="4" customWidth="1"/>
    <col min="11" max="13" width="9.453125" style="4" customWidth="1"/>
    <col min="14" max="14" width="10" style="4" customWidth="1"/>
    <col min="15" max="15" width="11.54296875" style="4" customWidth="1"/>
    <col min="16" max="20" width="9.453125" style="4"/>
    <col min="21" max="21" width="11" style="4" customWidth="1"/>
    <col min="22" max="16384" width="9.453125" style="4"/>
  </cols>
  <sheetData>
    <row r="1" spans="1:34" s="3" customFormat="1" ht="17.149999999999999" customHeight="1" thickBot="1" x14ac:dyDescent="0.55000000000000004">
      <c r="A1" s="47" t="s">
        <v>45</v>
      </c>
      <c r="B1" s="39"/>
      <c r="C1" s="39"/>
      <c r="D1" s="39"/>
      <c r="E1" s="51"/>
      <c r="F1" s="39"/>
      <c r="G1" s="39"/>
      <c r="H1" s="39"/>
      <c r="I1" s="39"/>
      <c r="J1" s="39"/>
      <c r="K1" s="1"/>
      <c r="L1" s="2"/>
      <c r="M1" s="2"/>
    </row>
    <row r="2" spans="1:34" s="5" customFormat="1" ht="18" customHeight="1" thickBot="1" x14ac:dyDescent="0.4">
      <c r="A2" s="6"/>
      <c r="B2" s="40" t="s">
        <v>42</v>
      </c>
      <c r="C2" s="40"/>
      <c r="D2" s="40"/>
      <c r="E2" s="49"/>
      <c r="F2" s="40" t="s">
        <v>74</v>
      </c>
      <c r="G2" s="50"/>
      <c r="H2" s="50"/>
      <c r="I2" s="52"/>
      <c r="J2" s="84" t="s">
        <v>3</v>
      </c>
      <c r="K2" s="6"/>
      <c r="L2" s="7"/>
      <c r="M2" s="7"/>
      <c r="N2" s="8"/>
      <c r="O2" s="7"/>
      <c r="P2" s="7"/>
      <c r="Q2" s="8"/>
      <c r="R2" s="7"/>
      <c r="S2" s="9"/>
      <c r="T2" s="9"/>
      <c r="U2" s="9"/>
      <c r="V2" s="9"/>
      <c r="Y2" s="10"/>
    </row>
    <row r="3" spans="1:34" s="14" customFormat="1" ht="50.15" customHeight="1" thickBot="1" x14ac:dyDescent="0.4">
      <c r="A3" s="11" t="s">
        <v>36</v>
      </c>
      <c r="B3" s="12" t="s">
        <v>41</v>
      </c>
      <c r="C3" s="12" t="s">
        <v>51</v>
      </c>
      <c r="D3" s="28" t="s">
        <v>3</v>
      </c>
      <c r="E3" s="48"/>
      <c r="F3" s="53" t="s">
        <v>43</v>
      </c>
      <c r="G3" s="53" t="s">
        <v>44</v>
      </c>
      <c r="H3" s="48" t="s">
        <v>3</v>
      </c>
      <c r="I3" s="41"/>
      <c r="J3" s="85"/>
      <c r="K3" s="13"/>
      <c r="L3" s="13"/>
      <c r="M3" s="13"/>
      <c r="N3" s="6"/>
      <c r="O3" s="13"/>
      <c r="P3" s="13"/>
      <c r="Q3" s="13"/>
      <c r="R3" s="13"/>
    </row>
    <row r="4" spans="1:34" s="5" customFormat="1" ht="15" customHeight="1" x14ac:dyDescent="0.35">
      <c r="A4" s="29" t="s">
        <v>4</v>
      </c>
      <c r="B4" s="30">
        <f>ROUND(FIRE0509_working!E6,0)</f>
        <v>0</v>
      </c>
      <c r="C4" s="30">
        <f>ROUND(FIRE0509_working!H6,0)</f>
        <v>1</v>
      </c>
      <c r="D4" s="31">
        <f>ROUND(FIRE0509_working!E6+FIRE0509_working!H6,0)</f>
        <v>1</v>
      </c>
      <c r="E4" s="15"/>
      <c r="F4" s="30">
        <f>ROUND(FIRE0509_working!I6,0)</f>
        <v>0</v>
      </c>
      <c r="G4" s="30">
        <f>ROUND(FIRE0509_working!J6,0)</f>
        <v>0</v>
      </c>
      <c r="H4" s="31">
        <f>F4+G4</f>
        <v>0</v>
      </c>
      <c r="I4" s="31"/>
      <c r="J4" s="31">
        <f>ROUND(FIRE0509_working!K6,0)</f>
        <v>1</v>
      </c>
      <c r="K4" s="8"/>
      <c r="L4" s="16"/>
      <c r="M4" s="16"/>
      <c r="N4" s="8"/>
      <c r="O4" s="16"/>
      <c r="P4" s="16"/>
      <c r="Q4" s="8"/>
      <c r="R4" s="17"/>
      <c r="S4" s="18"/>
      <c r="T4" s="18"/>
      <c r="U4" s="18"/>
      <c r="V4" s="18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5" customFormat="1" ht="15" customHeight="1" x14ac:dyDescent="0.35">
      <c r="A5" s="21" t="s">
        <v>5</v>
      </c>
      <c r="B5" s="20">
        <f>ROUND(FIRE0509_working!E7,0)</f>
        <v>2</v>
      </c>
      <c r="C5" s="20">
        <f>ROUND(FIRE0509_working!H7,0)</f>
        <v>0</v>
      </c>
      <c r="D5" s="15">
        <f>ROUND(FIRE0509_working!E7+FIRE0509_working!H7,0)</f>
        <v>2</v>
      </c>
      <c r="E5" s="15"/>
      <c r="F5" s="20">
        <f>ROUND(FIRE0509_working!I7,0)</f>
        <v>0</v>
      </c>
      <c r="G5" s="20">
        <f>ROUND(FIRE0509_working!J7,0)</f>
        <v>3</v>
      </c>
      <c r="H5" s="15">
        <f t="shared" ref="H5:H39" si="0">F5+G5</f>
        <v>3</v>
      </c>
      <c r="I5" s="15"/>
      <c r="J5" s="15">
        <f>ROUND(FIRE0509_working!K7,0)</f>
        <v>5</v>
      </c>
      <c r="K5" s="8"/>
      <c r="L5" s="16"/>
      <c r="M5" s="16"/>
      <c r="N5" s="8"/>
      <c r="O5" s="16"/>
      <c r="P5" s="16"/>
      <c r="Q5" s="8"/>
      <c r="R5" s="17"/>
      <c r="S5" s="18"/>
      <c r="T5" s="18"/>
      <c r="U5" s="18"/>
      <c r="V5" s="18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5" customFormat="1" ht="15" customHeight="1" x14ac:dyDescent="0.35">
      <c r="A6" s="21" t="s">
        <v>6</v>
      </c>
      <c r="B6" s="20">
        <f>ROUND(FIRE0509_working!E8,0)</f>
        <v>0</v>
      </c>
      <c r="C6" s="20">
        <f>ROUND(FIRE0509_working!H8,0)</f>
        <v>1</v>
      </c>
      <c r="D6" s="15">
        <f>ROUND(FIRE0509_working!E8+FIRE0509_working!H8,0)</f>
        <v>1</v>
      </c>
      <c r="E6" s="15"/>
      <c r="F6" s="20">
        <f>ROUND(FIRE0509_working!I8,0)</f>
        <v>1</v>
      </c>
      <c r="G6" s="20">
        <f>ROUND(FIRE0509_working!J8,0)</f>
        <v>0</v>
      </c>
      <c r="H6" s="15">
        <f t="shared" si="0"/>
        <v>1</v>
      </c>
      <c r="I6" s="15"/>
      <c r="J6" s="15">
        <f>ROUND(FIRE0509_working!K8,0)</f>
        <v>2</v>
      </c>
      <c r="K6" s="8"/>
      <c r="L6" s="16"/>
      <c r="M6" s="16"/>
      <c r="N6" s="8"/>
      <c r="O6" s="16"/>
      <c r="P6" s="16"/>
      <c r="Q6" s="8"/>
      <c r="R6" s="17"/>
      <c r="S6" s="18"/>
      <c r="T6" s="18"/>
      <c r="U6" s="18"/>
      <c r="V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s="5" customFormat="1" ht="15" customHeight="1" x14ac:dyDescent="0.35">
      <c r="A7" s="21" t="s">
        <v>7</v>
      </c>
      <c r="B7" s="20">
        <f>ROUND(FIRE0509_working!E9,0)</f>
        <v>0</v>
      </c>
      <c r="C7" s="20">
        <f>ROUND(FIRE0509_working!H9,0)</f>
        <v>0</v>
      </c>
      <c r="D7" s="15">
        <f>ROUND(FIRE0509_working!E9+FIRE0509_working!H9,0)</f>
        <v>0</v>
      </c>
      <c r="E7" s="15"/>
      <c r="F7" s="20">
        <f>ROUND(FIRE0509_working!I9,0)</f>
        <v>1</v>
      </c>
      <c r="G7" s="20">
        <f>ROUND(FIRE0509_working!J9,0)</f>
        <v>4</v>
      </c>
      <c r="H7" s="15">
        <f t="shared" si="0"/>
        <v>5</v>
      </c>
      <c r="I7" s="15"/>
      <c r="J7" s="15">
        <f>ROUND(FIRE0509_working!K9,0)</f>
        <v>5</v>
      </c>
      <c r="K7" s="8"/>
      <c r="L7" s="16"/>
      <c r="M7" s="16"/>
      <c r="N7" s="8"/>
      <c r="O7" s="16"/>
      <c r="P7" s="16"/>
      <c r="Q7" s="8"/>
      <c r="R7" s="17"/>
      <c r="S7" s="18"/>
      <c r="T7" s="18"/>
      <c r="U7" s="18"/>
      <c r="V7" s="18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5" customFormat="1" ht="15" customHeight="1" x14ac:dyDescent="0.35">
      <c r="A8" s="21" t="s">
        <v>8</v>
      </c>
      <c r="B8" s="20">
        <f>ROUND(FIRE0509_working!E10,0)</f>
        <v>2</v>
      </c>
      <c r="C8" s="20">
        <f>ROUND(FIRE0509_working!H10,0)</f>
        <v>0</v>
      </c>
      <c r="D8" s="15">
        <f>ROUND(FIRE0509_working!E10+FIRE0509_working!H10,0)</f>
        <v>2</v>
      </c>
      <c r="E8" s="15"/>
      <c r="F8" s="20">
        <f>ROUND(FIRE0509_working!I10,0)</f>
        <v>0</v>
      </c>
      <c r="G8" s="20">
        <f>ROUND(FIRE0509_working!J10,0)</f>
        <v>3</v>
      </c>
      <c r="H8" s="15">
        <f t="shared" si="0"/>
        <v>3</v>
      </c>
      <c r="I8" s="15"/>
      <c r="J8" s="15">
        <f>ROUND(FIRE0509_working!K10,0)</f>
        <v>5</v>
      </c>
      <c r="K8" s="8"/>
      <c r="L8" s="16"/>
      <c r="M8" s="16"/>
      <c r="N8" s="8"/>
      <c r="O8" s="16"/>
      <c r="P8" s="16"/>
      <c r="Q8" s="8"/>
      <c r="R8" s="17"/>
      <c r="S8" s="18"/>
      <c r="T8" s="18"/>
      <c r="U8" s="18"/>
      <c r="V8" s="18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s="5" customFormat="1" ht="15" customHeight="1" x14ac:dyDescent="0.35">
      <c r="A9" s="21" t="s">
        <v>9</v>
      </c>
      <c r="B9" s="20">
        <f>ROUND(FIRE0509_working!E11,0)</f>
        <v>3</v>
      </c>
      <c r="C9" s="20">
        <f>ROUND(FIRE0509_working!H11,0)</f>
        <v>0</v>
      </c>
      <c r="D9" s="15">
        <f>ROUND(FIRE0509_working!E11+FIRE0509_working!H11,0)</f>
        <v>3</v>
      </c>
      <c r="E9" s="15"/>
      <c r="F9" s="20">
        <f>ROUND(FIRE0509_working!I11,0)</f>
        <v>0</v>
      </c>
      <c r="G9" s="20">
        <f>ROUND(FIRE0509_working!J11,0)</f>
        <v>1</v>
      </c>
      <c r="H9" s="15">
        <f t="shared" si="0"/>
        <v>1</v>
      </c>
      <c r="I9" s="15"/>
      <c r="J9" s="15">
        <f>ROUND(FIRE0509_working!K11,0)</f>
        <v>4</v>
      </c>
      <c r="K9" s="8"/>
      <c r="L9" s="16"/>
      <c r="M9" s="16"/>
      <c r="N9" s="8"/>
      <c r="O9" s="16"/>
      <c r="P9" s="16"/>
      <c r="Q9" s="8"/>
      <c r="R9" s="17"/>
      <c r="S9" s="18"/>
      <c r="T9" s="18"/>
      <c r="U9" s="18"/>
      <c r="V9" s="18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s="5" customFormat="1" ht="15" customHeight="1" x14ac:dyDescent="0.35">
      <c r="A10" s="21" t="s">
        <v>10</v>
      </c>
      <c r="B10" s="20">
        <f>ROUND(FIRE0509_working!E12,0)</f>
        <v>1</v>
      </c>
      <c r="C10" s="20">
        <f>ROUND(FIRE0509_working!H12,0)</f>
        <v>0</v>
      </c>
      <c r="D10" s="15">
        <f>ROUND(FIRE0509_working!E12+FIRE0509_working!H12,0)</f>
        <v>1</v>
      </c>
      <c r="E10" s="15"/>
      <c r="F10" s="20">
        <f>ROUND(FIRE0509_working!I12,0)</f>
        <v>0</v>
      </c>
      <c r="G10" s="20">
        <f>ROUND(FIRE0509_working!J12,0)</f>
        <v>2</v>
      </c>
      <c r="H10" s="15">
        <f t="shared" si="0"/>
        <v>2</v>
      </c>
      <c r="I10" s="15"/>
      <c r="J10" s="15">
        <f>ROUND(FIRE0509_working!K12,0)</f>
        <v>3</v>
      </c>
      <c r="K10" s="8"/>
      <c r="L10" s="16"/>
      <c r="M10" s="16"/>
      <c r="N10" s="8"/>
      <c r="O10" s="16"/>
      <c r="P10" s="16"/>
      <c r="Q10" s="8"/>
      <c r="R10" s="17"/>
      <c r="S10" s="18"/>
      <c r="T10" s="18"/>
      <c r="U10" s="18"/>
      <c r="V10" s="18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s="5" customFormat="1" ht="15" customHeight="1" x14ac:dyDescent="0.35">
      <c r="A11" s="21" t="s">
        <v>11</v>
      </c>
      <c r="B11" s="20">
        <f>ROUND(FIRE0509_working!E13,0)</f>
        <v>3</v>
      </c>
      <c r="C11" s="20">
        <f>ROUND(FIRE0509_working!H13,0)</f>
        <v>0</v>
      </c>
      <c r="D11" s="15">
        <f>ROUND(FIRE0509_working!E13+FIRE0509_working!H13,0)</f>
        <v>3</v>
      </c>
      <c r="E11" s="15"/>
      <c r="F11" s="20">
        <f>ROUND(FIRE0509_working!I13,0)</f>
        <v>0</v>
      </c>
      <c r="G11" s="20">
        <f>ROUND(FIRE0509_working!J13,0)</f>
        <v>0</v>
      </c>
      <c r="H11" s="15">
        <f t="shared" si="0"/>
        <v>0</v>
      </c>
      <c r="I11" s="15"/>
      <c r="J11" s="15">
        <f>ROUND(FIRE0509_working!K13,0)</f>
        <v>3</v>
      </c>
      <c r="K11" s="8"/>
      <c r="L11" s="16"/>
      <c r="M11" s="16"/>
      <c r="N11" s="8"/>
      <c r="O11" s="16"/>
      <c r="P11" s="16"/>
      <c r="Q11" s="8"/>
      <c r="R11" s="17"/>
      <c r="S11" s="18"/>
      <c r="T11" s="18"/>
      <c r="U11" s="18"/>
      <c r="V11" s="18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s="5" customFormat="1" ht="15" customHeight="1" x14ac:dyDescent="0.35">
      <c r="A12" s="32" t="s">
        <v>12</v>
      </c>
      <c r="B12" s="20">
        <f>ROUND(FIRE0509_working!E14,0)</f>
        <v>0</v>
      </c>
      <c r="C12" s="20">
        <f>ROUND(FIRE0509_working!H14,0)</f>
        <v>0</v>
      </c>
      <c r="D12" s="15">
        <f>ROUND(FIRE0509_working!E14+FIRE0509_working!H14,0)</f>
        <v>0</v>
      </c>
      <c r="E12" s="15"/>
      <c r="F12" s="20">
        <f>ROUND(FIRE0509_working!I14,0)</f>
        <v>0</v>
      </c>
      <c r="G12" s="20">
        <f>ROUND(FIRE0509_working!J14,0)</f>
        <v>1</v>
      </c>
      <c r="H12" s="15">
        <f t="shared" si="0"/>
        <v>1</v>
      </c>
      <c r="I12" s="15"/>
      <c r="J12" s="15">
        <f>ROUND(FIRE0509_working!K14,0)</f>
        <v>1</v>
      </c>
      <c r="K12" s="8"/>
      <c r="L12" s="16"/>
      <c r="M12" s="16"/>
      <c r="N12" s="8"/>
      <c r="O12" s="16"/>
      <c r="P12" s="16"/>
      <c r="Q12" s="8"/>
      <c r="R12" s="17"/>
      <c r="S12" s="18"/>
      <c r="T12" s="18"/>
      <c r="U12" s="18"/>
      <c r="V12" s="18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s="5" customFormat="1" ht="15" customHeight="1" x14ac:dyDescent="0.35">
      <c r="A13" s="32" t="s">
        <v>13</v>
      </c>
      <c r="B13" s="20">
        <f>ROUND(FIRE0509_working!E15,0)</f>
        <v>1</v>
      </c>
      <c r="C13" s="20">
        <f>ROUND(FIRE0509_working!H15,0)</f>
        <v>0</v>
      </c>
      <c r="D13" s="15">
        <f>ROUND(FIRE0509_working!E15+FIRE0509_working!H15,0)</f>
        <v>1</v>
      </c>
      <c r="E13" s="15"/>
      <c r="F13" s="20">
        <f>ROUND(FIRE0509_working!I15,0)</f>
        <v>0</v>
      </c>
      <c r="G13" s="20">
        <f>ROUND(FIRE0509_working!J15,0)</f>
        <v>0</v>
      </c>
      <c r="H13" s="15">
        <f t="shared" si="0"/>
        <v>0</v>
      </c>
      <c r="I13" s="15"/>
      <c r="J13" s="15">
        <f>ROUND(FIRE0509_working!K15,0)</f>
        <v>1</v>
      </c>
      <c r="K13" s="8"/>
      <c r="L13" s="16"/>
      <c r="M13" s="16"/>
      <c r="N13" s="8"/>
      <c r="O13" s="16"/>
      <c r="P13" s="16"/>
      <c r="Q13" s="8"/>
      <c r="R13" s="17"/>
      <c r="S13" s="18"/>
      <c r="T13" s="18"/>
      <c r="U13" s="18"/>
      <c r="V13" s="18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s="5" customFormat="1" ht="15" customHeight="1" x14ac:dyDescent="0.35">
      <c r="A14" s="21" t="s">
        <v>14</v>
      </c>
      <c r="B14" s="20">
        <f>ROUND(FIRE0509_working!E16,0)</f>
        <v>1</v>
      </c>
      <c r="C14" s="20">
        <f>ROUND(FIRE0509_working!H16,0)</f>
        <v>0</v>
      </c>
      <c r="D14" s="15">
        <f>ROUND(FIRE0509_working!E16+FIRE0509_working!H16,0)</f>
        <v>1</v>
      </c>
      <c r="E14" s="15"/>
      <c r="F14" s="20">
        <f>ROUND(FIRE0509_working!I16,0)</f>
        <v>0</v>
      </c>
      <c r="G14" s="20">
        <f>ROUND(FIRE0509_working!J16,0)</f>
        <v>1</v>
      </c>
      <c r="H14" s="15">
        <f t="shared" si="0"/>
        <v>1</v>
      </c>
      <c r="I14" s="15"/>
      <c r="J14" s="15">
        <f>ROUND(FIRE0509_working!K16,0)</f>
        <v>2</v>
      </c>
      <c r="K14" s="8"/>
      <c r="L14" s="16"/>
      <c r="M14" s="16"/>
      <c r="N14" s="8"/>
      <c r="O14" s="16"/>
      <c r="P14" s="16"/>
      <c r="Q14" s="8"/>
      <c r="R14" s="17"/>
      <c r="S14" s="18"/>
      <c r="T14" s="18"/>
      <c r="U14" s="18"/>
      <c r="V14" s="18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s="5" customFormat="1" ht="15" customHeight="1" x14ac:dyDescent="0.35">
      <c r="A15" s="21" t="s">
        <v>15</v>
      </c>
      <c r="B15" s="20">
        <f>ROUND(FIRE0509_working!E17,0)</f>
        <v>0</v>
      </c>
      <c r="C15" s="20">
        <f>ROUND(FIRE0509_working!H17,0)</f>
        <v>0</v>
      </c>
      <c r="D15" s="15">
        <f>ROUND(FIRE0509_working!E17+FIRE0509_working!H17,0)</f>
        <v>0</v>
      </c>
      <c r="E15" s="15"/>
      <c r="F15" s="20">
        <f>ROUND(FIRE0509_working!I17,0)</f>
        <v>0</v>
      </c>
      <c r="G15" s="20">
        <f>ROUND(FIRE0509_working!J17,0)</f>
        <v>3</v>
      </c>
      <c r="H15" s="15">
        <f t="shared" si="0"/>
        <v>3</v>
      </c>
      <c r="I15" s="15"/>
      <c r="J15" s="15">
        <f>ROUND(FIRE0509_working!K17,0)</f>
        <v>3</v>
      </c>
      <c r="K15" s="8"/>
      <c r="L15" s="16"/>
      <c r="M15" s="16"/>
      <c r="N15" s="8"/>
      <c r="O15" s="16"/>
      <c r="P15" s="16"/>
      <c r="Q15" s="8"/>
      <c r="R15" s="17"/>
      <c r="S15" s="18"/>
      <c r="T15" s="18"/>
      <c r="U15" s="18"/>
      <c r="V15" s="18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s="5" customFormat="1" ht="15" customHeight="1" x14ac:dyDescent="0.35">
      <c r="A16" s="21" t="s">
        <v>16</v>
      </c>
      <c r="B16" s="20">
        <f>ROUND(FIRE0509_working!E18,0)</f>
        <v>0</v>
      </c>
      <c r="C16" s="20">
        <f>ROUND(FIRE0509_working!H18,0)</f>
        <v>0</v>
      </c>
      <c r="D16" s="15">
        <f>ROUND(FIRE0509_working!E18+FIRE0509_working!H18,0)</f>
        <v>0</v>
      </c>
      <c r="E16" s="15"/>
      <c r="F16" s="20">
        <f>ROUND(FIRE0509_working!I18,0)</f>
        <v>0</v>
      </c>
      <c r="G16" s="20">
        <f>ROUND(FIRE0509_working!J18,0)</f>
        <v>2</v>
      </c>
      <c r="H16" s="15">
        <f t="shared" si="0"/>
        <v>2</v>
      </c>
      <c r="I16" s="15"/>
      <c r="J16" s="15">
        <f>ROUND(FIRE0509_working!K18,0)</f>
        <v>2</v>
      </c>
      <c r="K16" s="8"/>
      <c r="L16" s="16"/>
      <c r="M16" s="16"/>
      <c r="N16" s="8"/>
      <c r="O16" s="16"/>
      <c r="P16" s="16"/>
      <c r="Q16" s="8"/>
      <c r="R16" s="17"/>
      <c r="S16" s="18"/>
      <c r="T16" s="18"/>
      <c r="U16" s="18"/>
      <c r="V16" s="18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s="5" customFormat="1" ht="15" customHeight="1" x14ac:dyDescent="0.35">
      <c r="A17" s="21" t="s">
        <v>17</v>
      </c>
      <c r="B17" s="20">
        <f>ROUND(FIRE0509_working!E19,0)</f>
        <v>0</v>
      </c>
      <c r="C17" s="20">
        <f>ROUND(FIRE0509_working!H19,0)</f>
        <v>1</v>
      </c>
      <c r="D17" s="15">
        <f>ROUND(FIRE0509_working!E19+FIRE0509_working!H19,0)</f>
        <v>1</v>
      </c>
      <c r="E17" s="15"/>
      <c r="F17" s="20">
        <f>ROUND(FIRE0509_working!I19,0)</f>
        <v>0</v>
      </c>
      <c r="G17" s="20">
        <f>ROUND(FIRE0509_working!J19,0)</f>
        <v>3</v>
      </c>
      <c r="H17" s="15">
        <f t="shared" si="0"/>
        <v>3</v>
      </c>
      <c r="I17" s="15"/>
      <c r="J17" s="15">
        <f>ROUND(FIRE0509_working!K19,0)</f>
        <v>4</v>
      </c>
      <c r="K17" s="8"/>
      <c r="L17" s="16"/>
      <c r="M17" s="16"/>
      <c r="N17" s="8"/>
      <c r="O17" s="16"/>
      <c r="P17" s="16"/>
      <c r="Q17" s="8"/>
      <c r="R17" s="17"/>
      <c r="S17" s="18"/>
      <c r="T17" s="18"/>
      <c r="U17" s="18"/>
      <c r="V17" s="1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s="5" customFormat="1" ht="15" customHeight="1" x14ac:dyDescent="0.35">
      <c r="A18" s="21" t="s">
        <v>18</v>
      </c>
      <c r="B18" s="20">
        <f>ROUND(FIRE0509_working!E20,0)</f>
        <v>0</v>
      </c>
      <c r="C18" s="20">
        <f>ROUND(FIRE0509_working!H20,0)</f>
        <v>0</v>
      </c>
      <c r="D18" s="15">
        <f>ROUND(FIRE0509_working!E20+FIRE0509_working!H20,0)</f>
        <v>0</v>
      </c>
      <c r="E18" s="15"/>
      <c r="F18" s="20">
        <f>ROUND(FIRE0509_working!I20,0)</f>
        <v>0</v>
      </c>
      <c r="G18" s="20">
        <f>ROUND(FIRE0509_working!J20,0)</f>
        <v>3</v>
      </c>
      <c r="H18" s="15">
        <f t="shared" si="0"/>
        <v>3</v>
      </c>
      <c r="I18" s="15"/>
      <c r="J18" s="15">
        <f>ROUND(FIRE0509_working!K20,0)</f>
        <v>3</v>
      </c>
      <c r="K18" s="8"/>
      <c r="L18" s="16"/>
      <c r="M18" s="16"/>
      <c r="N18" s="8"/>
      <c r="O18" s="16"/>
      <c r="P18" s="16"/>
      <c r="Q18" s="8"/>
      <c r="R18" s="17"/>
      <c r="S18" s="18"/>
      <c r="T18" s="18"/>
      <c r="U18" s="18"/>
      <c r="V18" s="18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s="5" customFormat="1" ht="15" customHeight="1" x14ac:dyDescent="0.35">
      <c r="A19" s="21" t="s">
        <v>19</v>
      </c>
      <c r="B19" s="20">
        <f>ROUND(FIRE0509_working!E21,0)</f>
        <v>0</v>
      </c>
      <c r="C19" s="20">
        <f>ROUND(FIRE0509_working!H21,0)</f>
        <v>0</v>
      </c>
      <c r="D19" s="15">
        <f>ROUND(FIRE0509_working!E21+FIRE0509_working!H21,0)</f>
        <v>0</v>
      </c>
      <c r="E19" s="15"/>
      <c r="F19" s="20">
        <f>ROUND(FIRE0509_working!I21,0)</f>
        <v>0</v>
      </c>
      <c r="G19" s="20">
        <f>ROUND(FIRE0509_working!J21,0)</f>
        <v>1</v>
      </c>
      <c r="H19" s="15">
        <f t="shared" si="0"/>
        <v>1</v>
      </c>
      <c r="I19" s="15"/>
      <c r="J19" s="15">
        <f>ROUND(FIRE0509_working!K21,0)</f>
        <v>1</v>
      </c>
      <c r="K19" s="8"/>
      <c r="L19" s="16"/>
      <c r="M19" s="16"/>
      <c r="N19" s="8"/>
      <c r="O19" s="16"/>
      <c r="P19" s="16"/>
      <c r="Q19" s="8"/>
      <c r="R19" s="17"/>
      <c r="S19" s="18"/>
      <c r="T19" s="18"/>
      <c r="U19" s="18"/>
      <c r="V19" s="18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s="5" customFormat="1" ht="15" customHeight="1" x14ac:dyDescent="0.35">
      <c r="A20" s="21" t="s">
        <v>20</v>
      </c>
      <c r="B20" s="20">
        <f>ROUND(FIRE0509_working!E22,0)</f>
        <v>1</v>
      </c>
      <c r="C20" s="20">
        <f>ROUND(FIRE0509_working!H22,0)</f>
        <v>0</v>
      </c>
      <c r="D20" s="15">
        <f>ROUND(FIRE0509_working!E22+FIRE0509_working!H22,0)</f>
        <v>1</v>
      </c>
      <c r="E20" s="15"/>
      <c r="F20" s="20">
        <f>ROUND(FIRE0509_working!I22,0)</f>
        <v>1</v>
      </c>
      <c r="G20" s="20">
        <f>ROUND(FIRE0509_working!J22,0)</f>
        <v>1</v>
      </c>
      <c r="H20" s="15">
        <f t="shared" si="0"/>
        <v>2</v>
      </c>
      <c r="I20" s="15"/>
      <c r="J20" s="15">
        <f>ROUND(FIRE0509_working!K22,0)</f>
        <v>3</v>
      </c>
      <c r="K20" s="8"/>
      <c r="L20" s="16"/>
      <c r="M20" s="16"/>
      <c r="N20" s="8"/>
      <c r="O20" s="16"/>
      <c r="P20" s="16"/>
      <c r="Q20" s="8"/>
      <c r="R20" s="17"/>
      <c r="S20" s="18"/>
      <c r="T20" s="18"/>
      <c r="U20" s="18"/>
      <c r="V20" s="18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s="5" customFormat="1" ht="15" customHeight="1" x14ac:dyDescent="0.35">
      <c r="A21" s="21" t="s">
        <v>21</v>
      </c>
      <c r="B21" s="20">
        <f>ROUND(FIRE0509_working!E23,0)</f>
        <v>0</v>
      </c>
      <c r="C21" s="20">
        <f>ROUND(FIRE0509_working!H23,0)</f>
        <v>0</v>
      </c>
      <c r="D21" s="15">
        <f>ROUND(FIRE0509_working!E23+FIRE0509_working!H23,0)</f>
        <v>0</v>
      </c>
      <c r="E21" s="15"/>
      <c r="F21" s="20">
        <f>ROUND(FIRE0509_working!I23,0)</f>
        <v>1</v>
      </c>
      <c r="G21" s="20">
        <f>ROUND(FIRE0509_working!J23,0)</f>
        <v>0</v>
      </c>
      <c r="H21" s="15">
        <f t="shared" si="0"/>
        <v>1</v>
      </c>
      <c r="I21" s="15"/>
      <c r="J21" s="15">
        <f>ROUND(FIRE0509_working!K23,0)</f>
        <v>1</v>
      </c>
      <c r="K21" s="8"/>
      <c r="L21" s="16"/>
      <c r="M21" s="16"/>
      <c r="N21" s="8"/>
      <c r="O21" s="16"/>
      <c r="P21" s="16"/>
      <c r="Q21" s="8"/>
      <c r="R21" s="17"/>
      <c r="S21" s="18"/>
      <c r="T21" s="18"/>
      <c r="U21" s="18"/>
      <c r="V21" s="18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s="5" customFormat="1" ht="15" customHeight="1" x14ac:dyDescent="0.35">
      <c r="A22" s="21" t="s">
        <v>22</v>
      </c>
      <c r="B22" s="20">
        <f>ROUND(FIRE0509_working!E24,0)</f>
        <v>4</v>
      </c>
      <c r="C22" s="20">
        <f>ROUND(FIRE0509_working!H24,0)</f>
        <v>0</v>
      </c>
      <c r="D22" s="15">
        <f>ROUND(FIRE0509_working!E24+FIRE0509_working!H24,0)</f>
        <v>4</v>
      </c>
      <c r="E22" s="15"/>
      <c r="F22" s="20">
        <f>ROUND(FIRE0509_working!I24,0)</f>
        <v>0</v>
      </c>
      <c r="G22" s="20">
        <f>ROUND(FIRE0509_working!J24,0)</f>
        <v>0</v>
      </c>
      <c r="H22" s="15">
        <f t="shared" si="0"/>
        <v>0</v>
      </c>
      <c r="I22" s="15"/>
      <c r="J22" s="15">
        <f>ROUND(FIRE0509_working!K24,0)</f>
        <v>4</v>
      </c>
      <c r="K22" s="8"/>
      <c r="L22" s="16"/>
      <c r="M22" s="16"/>
      <c r="N22" s="8"/>
      <c r="O22" s="16"/>
      <c r="P22" s="16"/>
      <c r="Q22" s="8"/>
      <c r="R22" s="17"/>
      <c r="S22" s="18"/>
      <c r="T22" s="18"/>
      <c r="U22" s="18"/>
      <c r="V22" s="18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s="5" customFormat="1" ht="15" customHeight="1" x14ac:dyDescent="0.35">
      <c r="A23" s="21" t="s">
        <v>23</v>
      </c>
      <c r="B23" s="20">
        <f>ROUND(FIRE0509_working!E25,0)</f>
        <v>0</v>
      </c>
      <c r="C23" s="20">
        <f>ROUND(FIRE0509_working!H25,0)</f>
        <v>0</v>
      </c>
      <c r="D23" s="15">
        <f>ROUND(FIRE0509_working!E25+FIRE0509_working!H25,0)</f>
        <v>0</v>
      </c>
      <c r="E23" s="15"/>
      <c r="F23" s="20">
        <f>ROUND(FIRE0509_working!I25,0)</f>
        <v>0</v>
      </c>
      <c r="G23" s="20">
        <f>ROUND(FIRE0509_working!J25,0)</f>
        <v>0</v>
      </c>
      <c r="H23" s="15">
        <f t="shared" si="0"/>
        <v>0</v>
      </c>
      <c r="I23" s="15"/>
      <c r="J23" s="15">
        <f>ROUND(FIRE0509_working!K25,0)</f>
        <v>0</v>
      </c>
      <c r="K23" s="8"/>
      <c r="L23" s="16"/>
      <c r="M23" s="16"/>
      <c r="N23" s="8"/>
      <c r="O23" s="16"/>
      <c r="P23" s="16"/>
      <c r="Q23" s="8"/>
      <c r="R23" s="17"/>
      <c r="S23" s="18"/>
      <c r="T23" s="18"/>
      <c r="U23" s="18"/>
      <c r="V23" s="18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s="5" customFormat="1" ht="15" customHeight="1" x14ac:dyDescent="0.35">
      <c r="A24" s="33" t="s">
        <v>24</v>
      </c>
      <c r="B24" s="20">
        <f>ROUND(FIRE0509_working!E26,0)</f>
        <v>1</v>
      </c>
      <c r="C24" s="20">
        <f>ROUND(FIRE0509_working!H26,0)</f>
        <v>0</v>
      </c>
      <c r="D24" s="15">
        <f>ROUND(FIRE0509_working!E26+FIRE0509_working!H26,0)</f>
        <v>1</v>
      </c>
      <c r="E24" s="15"/>
      <c r="F24" s="20">
        <f>ROUND(FIRE0509_working!I26,0)</f>
        <v>0</v>
      </c>
      <c r="G24" s="20">
        <f>ROUND(FIRE0509_working!J26,0)</f>
        <v>1</v>
      </c>
      <c r="H24" s="15">
        <f t="shared" si="0"/>
        <v>1</v>
      </c>
      <c r="I24" s="15"/>
      <c r="J24" s="15">
        <f>ROUND(FIRE0509_working!K26,0)</f>
        <v>2</v>
      </c>
      <c r="K24" s="8"/>
      <c r="L24" s="16"/>
      <c r="M24" s="16"/>
      <c r="N24" s="8"/>
      <c r="O24" s="16"/>
      <c r="P24" s="16"/>
      <c r="Q24" s="8"/>
      <c r="R24" s="17"/>
      <c r="S24" s="18"/>
      <c r="T24" s="18"/>
      <c r="U24" s="18"/>
      <c r="V24" s="18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s="5" customFormat="1" ht="15" customHeight="1" x14ac:dyDescent="0.35">
      <c r="A25" s="33" t="s">
        <v>25</v>
      </c>
      <c r="B25" s="20">
        <f>ROUND(FIRE0509_working!E27,0)</f>
        <v>5</v>
      </c>
      <c r="C25" s="20">
        <f>ROUND(FIRE0509_working!H27,0)</f>
        <v>0</v>
      </c>
      <c r="D25" s="15">
        <f>ROUND(FIRE0509_working!E27+FIRE0509_working!H27,0)</f>
        <v>5</v>
      </c>
      <c r="E25" s="15"/>
      <c r="F25" s="20">
        <f>ROUND(FIRE0509_working!I27,0)</f>
        <v>0</v>
      </c>
      <c r="G25" s="20">
        <f>ROUND(FIRE0509_working!J27,0)</f>
        <v>0</v>
      </c>
      <c r="H25" s="15">
        <f t="shared" si="0"/>
        <v>0</v>
      </c>
      <c r="I25" s="15"/>
      <c r="J25" s="15">
        <f>ROUND(FIRE0509_working!K27,0)</f>
        <v>5</v>
      </c>
      <c r="K25" s="8"/>
      <c r="L25" s="16"/>
      <c r="M25" s="16"/>
      <c r="N25" s="8"/>
      <c r="O25" s="16"/>
      <c r="P25" s="16"/>
      <c r="Q25" s="8"/>
      <c r="R25" s="17"/>
      <c r="S25" s="18"/>
      <c r="T25" s="18"/>
      <c r="U25" s="18"/>
      <c r="V25" s="18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s="5" customFormat="1" ht="15" customHeight="1" x14ac:dyDescent="0.35">
      <c r="A26" s="21" t="s">
        <v>26</v>
      </c>
      <c r="B26" s="20">
        <f>ROUND(FIRE0509_working!E28,0)</f>
        <v>0</v>
      </c>
      <c r="C26" s="20">
        <f>ROUND(FIRE0509_working!H28,0)</f>
        <v>1</v>
      </c>
      <c r="D26" s="15">
        <f>ROUND(FIRE0509_working!E28+FIRE0509_working!H28,0)</f>
        <v>1</v>
      </c>
      <c r="E26" s="15"/>
      <c r="F26" s="20">
        <f>ROUND(FIRE0509_working!I28,0)</f>
        <v>0</v>
      </c>
      <c r="G26" s="20">
        <f>ROUND(FIRE0509_working!J28,0)</f>
        <v>0</v>
      </c>
      <c r="H26" s="15">
        <f t="shared" si="0"/>
        <v>0</v>
      </c>
      <c r="I26" s="15"/>
      <c r="J26" s="15">
        <f>ROUND(FIRE0509_working!K28,0)</f>
        <v>1</v>
      </c>
      <c r="K26" s="8"/>
      <c r="L26" s="16"/>
      <c r="M26" s="16"/>
      <c r="N26" s="8"/>
      <c r="O26" s="16"/>
      <c r="P26" s="16"/>
      <c r="Q26" s="8"/>
      <c r="R26" s="17"/>
      <c r="S26" s="18"/>
      <c r="T26" s="18"/>
      <c r="U26" s="18"/>
      <c r="V26" s="18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s="5" customFormat="1" ht="15" customHeight="1" x14ac:dyDescent="0.35">
      <c r="A27" s="33" t="s">
        <v>27</v>
      </c>
      <c r="B27" s="20">
        <f>ROUND(FIRE0509_working!E29,0)</f>
        <v>0</v>
      </c>
      <c r="C27" s="20">
        <f>ROUND(FIRE0509_working!H29,0)</f>
        <v>1</v>
      </c>
      <c r="D27" s="15">
        <f>ROUND(FIRE0509_working!E29+FIRE0509_working!H29,0)</f>
        <v>1</v>
      </c>
      <c r="E27" s="15"/>
      <c r="F27" s="20">
        <f>ROUND(FIRE0509_working!I29,0)</f>
        <v>1</v>
      </c>
      <c r="G27" s="20">
        <f>ROUND(FIRE0509_working!J29,0)</f>
        <v>1</v>
      </c>
      <c r="H27" s="15">
        <f t="shared" si="0"/>
        <v>2</v>
      </c>
      <c r="I27" s="15"/>
      <c r="J27" s="15">
        <f>ROUND(FIRE0509_working!K29,0)</f>
        <v>3</v>
      </c>
      <c r="K27" s="8"/>
      <c r="L27" s="16"/>
      <c r="M27" s="16"/>
      <c r="N27" s="8"/>
      <c r="O27" s="16"/>
      <c r="P27" s="16"/>
      <c r="Q27" s="8"/>
      <c r="R27" s="17"/>
      <c r="S27" s="18"/>
      <c r="T27" s="18"/>
      <c r="U27" s="18"/>
      <c r="V27" s="18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s="5" customFormat="1" ht="15" customHeight="1" x14ac:dyDescent="0.35">
      <c r="A28" s="33" t="s">
        <v>28</v>
      </c>
      <c r="B28" s="20">
        <f>ROUND(FIRE0509_working!E30,0)</f>
        <v>2</v>
      </c>
      <c r="C28" s="20">
        <f>ROUND(FIRE0509_working!H30,0)</f>
        <v>0</v>
      </c>
      <c r="D28" s="15">
        <f>ROUND(FIRE0509_working!E30+FIRE0509_working!H30,0)</f>
        <v>2</v>
      </c>
      <c r="E28" s="15"/>
      <c r="F28" s="20">
        <f>ROUND(FIRE0509_working!I30,0)</f>
        <v>0</v>
      </c>
      <c r="G28" s="20">
        <f>ROUND(FIRE0509_working!J30,0)</f>
        <v>0</v>
      </c>
      <c r="H28" s="15">
        <f t="shared" si="0"/>
        <v>0</v>
      </c>
      <c r="I28" s="15"/>
      <c r="J28" s="15">
        <f>ROUND(FIRE0509_working!K30,0)</f>
        <v>2</v>
      </c>
      <c r="K28" s="8"/>
      <c r="L28" s="16"/>
      <c r="M28" s="16"/>
      <c r="N28" s="8"/>
      <c r="O28" s="16"/>
      <c r="P28" s="16"/>
      <c r="Q28" s="8"/>
      <c r="R28" s="17"/>
      <c r="S28" s="18"/>
      <c r="T28" s="18"/>
      <c r="U28" s="18"/>
      <c r="V28" s="18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s="5" customFormat="1" ht="15" customHeight="1" x14ac:dyDescent="0.35">
      <c r="A29" s="21" t="s">
        <v>29</v>
      </c>
      <c r="B29" s="20">
        <f>ROUND(FIRE0509_working!E31,0)</f>
        <v>0</v>
      </c>
      <c r="C29" s="20">
        <f>ROUND(FIRE0509_working!H31,0)</f>
        <v>0</v>
      </c>
      <c r="D29" s="15">
        <f>ROUND(FIRE0509_working!E31+FIRE0509_working!H31,0)</f>
        <v>0</v>
      </c>
      <c r="E29" s="15"/>
      <c r="F29" s="20">
        <f>ROUND(FIRE0509_working!I31,0)</f>
        <v>0</v>
      </c>
      <c r="G29" s="20">
        <f>ROUND(FIRE0509_working!J31,0)</f>
        <v>0</v>
      </c>
      <c r="H29" s="15">
        <f t="shared" si="0"/>
        <v>0</v>
      </c>
      <c r="I29" s="15"/>
      <c r="J29" s="15">
        <f>ROUND(FIRE0509_working!K31,0)</f>
        <v>0</v>
      </c>
      <c r="K29" s="8"/>
      <c r="L29" s="16"/>
      <c r="M29" s="16"/>
      <c r="N29" s="8"/>
      <c r="O29" s="16"/>
      <c r="P29" s="16"/>
      <c r="Q29" s="8"/>
      <c r="R29" s="17"/>
      <c r="S29" s="18"/>
      <c r="T29" s="18"/>
      <c r="U29" s="18"/>
      <c r="V29" s="18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s="5" customFormat="1" ht="15" customHeight="1" x14ac:dyDescent="0.35">
      <c r="A30" s="33" t="s">
        <v>30</v>
      </c>
      <c r="B30" s="20">
        <f>ROUND(FIRE0509_working!E32,0)</f>
        <v>0</v>
      </c>
      <c r="C30" s="20">
        <f>ROUND(FIRE0509_working!H32,0)</f>
        <v>0</v>
      </c>
      <c r="D30" s="15">
        <f>ROUND(FIRE0509_working!E32+FIRE0509_working!H32,0)</f>
        <v>0</v>
      </c>
      <c r="E30" s="15"/>
      <c r="F30" s="20">
        <f>ROUND(FIRE0509_working!I32,0)</f>
        <v>1</v>
      </c>
      <c r="G30" s="20">
        <f>ROUND(FIRE0509_working!J32,0)</f>
        <v>0</v>
      </c>
      <c r="H30" s="15">
        <f t="shared" si="0"/>
        <v>1</v>
      </c>
      <c r="I30" s="15"/>
      <c r="J30" s="15">
        <f>ROUND(FIRE0509_working!K32,0)</f>
        <v>1</v>
      </c>
      <c r="K30" s="8"/>
      <c r="L30" s="16"/>
      <c r="M30" s="16"/>
      <c r="N30" s="8"/>
      <c r="O30" s="16"/>
      <c r="P30" s="16"/>
      <c r="Q30" s="8"/>
      <c r="R30" s="17"/>
      <c r="S30" s="18"/>
      <c r="T30" s="18"/>
      <c r="U30" s="18"/>
      <c r="V30" s="18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s="5" customFormat="1" ht="15" customHeight="1" x14ac:dyDescent="0.35">
      <c r="A31" s="33" t="s">
        <v>31</v>
      </c>
      <c r="B31" s="20">
        <f>ROUND(FIRE0509_working!E33,0)</f>
        <v>1</v>
      </c>
      <c r="C31" s="20">
        <f>ROUND(FIRE0509_working!H33,0)</f>
        <v>0</v>
      </c>
      <c r="D31" s="15">
        <f>ROUND(FIRE0509_working!E33+FIRE0509_working!H33,0)</f>
        <v>1</v>
      </c>
      <c r="E31" s="15"/>
      <c r="F31" s="20">
        <f>ROUND(FIRE0509_working!I33,0)</f>
        <v>0</v>
      </c>
      <c r="G31" s="20">
        <f>ROUND(FIRE0509_working!J33,0)</f>
        <v>0</v>
      </c>
      <c r="H31" s="15">
        <f t="shared" si="0"/>
        <v>0</v>
      </c>
      <c r="I31" s="15"/>
      <c r="J31" s="15">
        <f>ROUND(FIRE0509_working!K33,0)</f>
        <v>1</v>
      </c>
      <c r="K31" s="8"/>
      <c r="L31" s="16"/>
      <c r="M31" s="16"/>
      <c r="N31" s="8"/>
      <c r="O31" s="16"/>
      <c r="P31" s="16"/>
      <c r="Q31" s="8"/>
      <c r="R31" s="17"/>
      <c r="S31" s="18"/>
      <c r="T31" s="18"/>
      <c r="U31" s="18"/>
      <c r="V31" s="18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s="5" customFormat="1" ht="15" customHeight="1" x14ac:dyDescent="0.35">
      <c r="A32" s="33" t="s">
        <v>32</v>
      </c>
      <c r="B32" s="20">
        <f>ROUND(FIRE0509_working!E34,0)</f>
        <v>0</v>
      </c>
      <c r="C32" s="20">
        <f>ROUND(FIRE0509_working!H34,0)</f>
        <v>0</v>
      </c>
      <c r="D32" s="15">
        <f>ROUND(FIRE0509_working!E34+FIRE0509_working!H34,0)</f>
        <v>0</v>
      </c>
      <c r="E32" s="15"/>
      <c r="F32" s="20">
        <f>ROUND(FIRE0509_working!I34,0)</f>
        <v>0</v>
      </c>
      <c r="G32" s="20">
        <f>ROUND(FIRE0509_working!J34,0)</f>
        <v>0</v>
      </c>
      <c r="H32" s="15">
        <f t="shared" si="0"/>
        <v>0</v>
      </c>
      <c r="I32" s="15"/>
      <c r="J32" s="15">
        <f>ROUND(FIRE0509_working!K34,0)</f>
        <v>0</v>
      </c>
      <c r="K32" s="8"/>
      <c r="L32" s="16"/>
      <c r="M32" s="16"/>
      <c r="N32" s="8"/>
      <c r="O32" s="16"/>
      <c r="P32" s="16"/>
      <c r="Q32" s="8"/>
      <c r="R32" s="17"/>
      <c r="S32" s="18"/>
      <c r="T32" s="18"/>
      <c r="U32" s="18"/>
      <c r="V32" s="18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s="5" customFormat="1" ht="15" customHeight="1" x14ac:dyDescent="0.35">
      <c r="A33" s="21" t="s">
        <v>33</v>
      </c>
      <c r="B33" s="20">
        <f>ROUND(FIRE0509_working!E35,0)</f>
        <v>1</v>
      </c>
      <c r="C33" s="20">
        <f>ROUND(FIRE0509_working!H35,0)</f>
        <v>0</v>
      </c>
      <c r="D33" s="15">
        <f>ROUND(FIRE0509_working!E35+FIRE0509_working!H35,0)</f>
        <v>1</v>
      </c>
      <c r="E33" s="15"/>
      <c r="F33" s="20">
        <f>ROUND(FIRE0509_working!I35,0)</f>
        <v>0</v>
      </c>
      <c r="G33" s="20">
        <f>ROUND(FIRE0509_working!J35,0)</f>
        <v>0</v>
      </c>
      <c r="H33" s="15">
        <f t="shared" si="0"/>
        <v>0</v>
      </c>
      <c r="I33" s="15"/>
      <c r="J33" s="15">
        <f>ROUND(FIRE0509_working!K35,0)</f>
        <v>1</v>
      </c>
      <c r="K33" s="8"/>
      <c r="L33" s="16"/>
      <c r="M33" s="16"/>
      <c r="N33" s="8"/>
      <c r="O33" s="16"/>
      <c r="P33" s="16"/>
      <c r="Q33" s="8"/>
      <c r="R33" s="17"/>
      <c r="S33" s="18"/>
      <c r="T33" s="18"/>
      <c r="U33" s="18"/>
      <c r="V33" s="18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s="5" customFormat="1" ht="15" customHeight="1" x14ac:dyDescent="0.35">
      <c r="A34" s="21" t="s">
        <v>46</v>
      </c>
      <c r="B34" s="20">
        <f>ROUND(FIRE0509_working!E36,0)</f>
        <v>0</v>
      </c>
      <c r="C34" s="20">
        <f>ROUND(FIRE0509_working!H36,0)</f>
        <v>0</v>
      </c>
      <c r="D34" s="15">
        <f>ROUND(FIRE0509_working!E36+FIRE0509_working!H36,0)</f>
        <v>0</v>
      </c>
      <c r="E34" s="15"/>
      <c r="F34" s="20">
        <f>ROUND(FIRE0509_working!I36,0)</f>
        <v>0</v>
      </c>
      <c r="G34" s="20">
        <f>ROUND(FIRE0509_working!J36,0)</f>
        <v>0</v>
      </c>
      <c r="H34" s="15">
        <f t="shared" si="0"/>
        <v>0</v>
      </c>
      <c r="I34" s="15"/>
      <c r="J34" s="15">
        <f>ROUND(FIRE0509_working!K36,0)</f>
        <v>0</v>
      </c>
      <c r="K34" s="8"/>
      <c r="L34" s="16"/>
      <c r="M34" s="16"/>
      <c r="N34" s="8"/>
      <c r="O34" s="16"/>
      <c r="P34" s="16"/>
      <c r="Q34" s="8"/>
      <c r="R34" s="17"/>
      <c r="S34" s="18"/>
      <c r="T34" s="18"/>
      <c r="U34" s="18"/>
      <c r="V34" s="18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s="5" customFormat="1" ht="15" customHeight="1" x14ac:dyDescent="0.35">
      <c r="A35" s="21" t="s">
        <v>47</v>
      </c>
      <c r="B35" s="20">
        <f>ROUND(FIRE0509_working!E37,0)</f>
        <v>0</v>
      </c>
      <c r="C35" s="20">
        <f>ROUND(FIRE0509_working!H37,0)</f>
        <v>0</v>
      </c>
      <c r="D35" s="15">
        <f>ROUND(FIRE0509_working!E37+FIRE0509_working!H37,0)</f>
        <v>0</v>
      </c>
      <c r="E35" s="15"/>
      <c r="F35" s="20">
        <f>ROUND(FIRE0509_working!I37,0)</f>
        <v>0</v>
      </c>
      <c r="G35" s="20">
        <f>ROUND(FIRE0509_working!J37,0)</f>
        <v>0</v>
      </c>
      <c r="H35" s="15">
        <f t="shared" si="0"/>
        <v>0</v>
      </c>
      <c r="I35" s="15"/>
      <c r="J35" s="15">
        <f>ROUND(FIRE0509_working!K37,0)</f>
        <v>0</v>
      </c>
      <c r="K35" s="8"/>
      <c r="L35" s="16"/>
      <c r="M35" s="16"/>
      <c r="N35" s="8"/>
      <c r="O35" s="16"/>
      <c r="P35" s="16"/>
      <c r="Q35" s="8"/>
      <c r="R35" s="17"/>
      <c r="S35" s="18"/>
      <c r="T35" s="18"/>
      <c r="U35" s="18"/>
      <c r="V35" s="18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5" customFormat="1" ht="15" customHeight="1" x14ac:dyDescent="0.35">
      <c r="A36" s="21" t="s">
        <v>50</v>
      </c>
      <c r="B36" s="20">
        <f>ROUND(FIRE0509_working!E38,0)</f>
        <v>0</v>
      </c>
      <c r="C36" s="20">
        <f>ROUND(FIRE0509_working!H38,0)</f>
        <v>0</v>
      </c>
      <c r="D36" s="15">
        <f>ROUND(FIRE0509_working!E38+FIRE0509_working!H38,0)</f>
        <v>0</v>
      </c>
      <c r="E36" s="15"/>
      <c r="F36" s="20">
        <f>ROUND(FIRE0509_working!I38,0)</f>
        <v>0</v>
      </c>
      <c r="G36" s="20">
        <f>ROUND(FIRE0509_working!J38,0)</f>
        <v>0</v>
      </c>
      <c r="H36" s="15">
        <f t="shared" si="0"/>
        <v>0</v>
      </c>
      <c r="I36" s="15"/>
      <c r="J36" s="15">
        <f>ROUND(FIRE0509_working!K38,0)</f>
        <v>0</v>
      </c>
      <c r="K36" s="8"/>
      <c r="L36" s="16"/>
      <c r="M36" s="16"/>
      <c r="N36" s="8"/>
      <c r="O36" s="16"/>
      <c r="P36" s="16"/>
      <c r="Q36" s="8"/>
      <c r="R36" s="17"/>
      <c r="S36" s="18"/>
      <c r="T36" s="18"/>
      <c r="U36" s="18"/>
      <c r="V36" s="18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s="5" customFormat="1" ht="15" customHeight="1" x14ac:dyDescent="0.35">
      <c r="A37" s="21" t="s">
        <v>54</v>
      </c>
      <c r="B37" s="20">
        <f>ROUND(FIRE0509_working!E39,0)</f>
        <v>0</v>
      </c>
      <c r="C37" s="20">
        <f>ROUND(FIRE0509_working!H39,0)</f>
        <v>0</v>
      </c>
      <c r="D37" s="15">
        <f>ROUND(FIRE0509_working!E39+FIRE0509_working!H39,0)</f>
        <v>0</v>
      </c>
      <c r="E37" s="15"/>
      <c r="F37" s="20">
        <f>ROUND(FIRE0509_working!I39,0)</f>
        <v>0</v>
      </c>
      <c r="G37" s="20">
        <f>ROUND(FIRE0509_working!J39,0)</f>
        <v>0</v>
      </c>
      <c r="H37" s="15">
        <f t="shared" si="0"/>
        <v>0</v>
      </c>
      <c r="I37" s="15"/>
      <c r="J37" s="15">
        <f>ROUND(FIRE0509_working!K39,0)</f>
        <v>0</v>
      </c>
      <c r="K37" s="8"/>
      <c r="L37" s="16"/>
      <c r="M37" s="16"/>
      <c r="N37" s="8"/>
      <c r="O37" s="16"/>
      <c r="P37" s="16"/>
      <c r="Q37" s="8"/>
      <c r="R37" s="17"/>
      <c r="S37" s="18"/>
      <c r="T37" s="18"/>
      <c r="U37" s="18"/>
      <c r="V37" s="18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s="5" customFormat="1" ht="15" customHeight="1" x14ac:dyDescent="0.35">
      <c r="A38" s="21" t="s">
        <v>72</v>
      </c>
      <c r="B38" s="20">
        <f>ROUND(FIRE0509_working!E40,0)</f>
        <v>0</v>
      </c>
      <c r="C38" s="20">
        <f>ROUND(FIRE0509_working!H40,0)</f>
        <v>0</v>
      </c>
      <c r="D38" s="15">
        <f>ROUND(FIRE0509_working!E40+FIRE0509_working!H40,0)</f>
        <v>0</v>
      </c>
      <c r="E38" s="15"/>
      <c r="F38" s="20">
        <f>ROUND(FIRE0509_working!I40,0)</f>
        <v>1</v>
      </c>
      <c r="G38" s="20">
        <f>ROUND(FIRE0509_working!J40,0)</f>
        <v>0</v>
      </c>
      <c r="H38" s="15">
        <f t="shared" si="0"/>
        <v>1</v>
      </c>
      <c r="I38" s="15"/>
      <c r="J38" s="15">
        <f>ROUND(FIRE0509_working!K40,0)</f>
        <v>1</v>
      </c>
      <c r="K38" s="8"/>
      <c r="L38" s="16"/>
      <c r="M38" s="16"/>
      <c r="N38" s="8"/>
      <c r="O38" s="16"/>
      <c r="P38" s="16"/>
      <c r="Q38" s="8"/>
      <c r="R38" s="17"/>
      <c r="S38" s="18"/>
      <c r="T38" s="18"/>
      <c r="U38" s="18"/>
      <c r="V38" s="18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s="5" customFormat="1" ht="15" customHeight="1" x14ac:dyDescent="0.35">
      <c r="A39" s="21" t="s">
        <v>76</v>
      </c>
      <c r="B39" s="20">
        <f>ROUND(FIRE0509_working!E41,0)</f>
        <v>0</v>
      </c>
      <c r="C39" s="20">
        <f>ROUND(FIRE0509_working!H41,0)</f>
        <v>0</v>
      </c>
      <c r="D39" s="15">
        <f>ROUND(FIRE0509_working!E41+FIRE0509_working!H41,0)</f>
        <v>0</v>
      </c>
      <c r="E39" s="15"/>
      <c r="F39" s="20">
        <f>ROUND(FIRE0509_working!I41,0)</f>
        <v>0</v>
      </c>
      <c r="G39" s="20">
        <f>ROUND(FIRE0509_working!J41,0)</f>
        <v>0</v>
      </c>
      <c r="H39" s="15">
        <f t="shared" si="0"/>
        <v>0</v>
      </c>
      <c r="I39" s="15"/>
      <c r="J39" s="15">
        <f>ROUND(FIRE0509_working!K41,0)</f>
        <v>0</v>
      </c>
      <c r="K39" s="8"/>
      <c r="L39" s="16"/>
      <c r="M39" s="16"/>
      <c r="N39" s="8"/>
      <c r="O39" s="16"/>
      <c r="P39" s="16"/>
      <c r="Q39" s="8"/>
      <c r="R39" s="17"/>
      <c r="S39" s="18"/>
      <c r="T39" s="18"/>
      <c r="U39" s="18"/>
      <c r="V39" s="18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s="5" customFormat="1" ht="15" customHeight="1" thickBot="1" x14ac:dyDescent="0.4">
      <c r="A40" s="22" t="s">
        <v>78</v>
      </c>
      <c r="B40" s="45">
        <f>ROUND(FIRE0509_working!E42,0)</f>
        <v>0</v>
      </c>
      <c r="C40" s="45">
        <f>ROUND(FIRE0509_working!H42,0)</f>
        <v>0</v>
      </c>
      <c r="D40" s="46">
        <f>ROUND(FIRE0509_working!E42+FIRE0509_working!H42,0)</f>
        <v>0</v>
      </c>
      <c r="E40" s="46"/>
      <c r="F40" s="45">
        <f>ROUND(FIRE0509_working!I42,0)</f>
        <v>0</v>
      </c>
      <c r="G40" s="45">
        <f>ROUND(FIRE0509_working!J42,0)</f>
        <v>0</v>
      </c>
      <c r="H40" s="46">
        <f t="shared" ref="H40" si="1">F40+G40</f>
        <v>0</v>
      </c>
      <c r="I40" s="46"/>
      <c r="J40" s="46">
        <f>ROUND(FIRE0509_working!K42,0)</f>
        <v>0</v>
      </c>
      <c r="K40" s="8"/>
      <c r="L40" s="16"/>
      <c r="M40" s="16"/>
      <c r="N40" s="8"/>
      <c r="O40" s="16"/>
      <c r="P40" s="16"/>
      <c r="Q40" s="8"/>
      <c r="R40" s="17"/>
      <c r="S40" s="18"/>
      <c r="T40" s="18"/>
      <c r="U40" s="18"/>
      <c r="V40" s="18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s="5" customFormat="1" ht="28.5" customHeight="1" x14ac:dyDescent="0.35">
      <c r="A41" s="24" t="s">
        <v>53</v>
      </c>
      <c r="B41" s="24"/>
      <c r="C41" s="24"/>
      <c r="D41" s="24"/>
      <c r="E41" s="24"/>
      <c r="F41" s="24"/>
      <c r="G41" s="24"/>
      <c r="H41" s="24"/>
      <c r="I41" s="6"/>
      <c r="J41" s="6"/>
      <c r="K41" s="6"/>
      <c r="L41" s="16"/>
      <c r="M41" s="16"/>
      <c r="N41" s="6"/>
      <c r="O41" s="16"/>
      <c r="P41" s="16"/>
      <c r="Q41" s="16"/>
      <c r="R41" s="16"/>
      <c r="S41" s="23"/>
      <c r="T41" s="23"/>
      <c r="U41" s="23"/>
      <c r="V41" s="23"/>
    </row>
    <row r="42" spans="1:34" s="5" customFormat="1" ht="15" customHeight="1" x14ac:dyDescent="0.35">
      <c r="A42" s="36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16"/>
      <c r="M42" s="16"/>
      <c r="N42" s="6"/>
      <c r="O42" s="16"/>
      <c r="P42" s="16"/>
      <c r="Q42" s="16"/>
      <c r="R42" s="16"/>
      <c r="S42" s="23"/>
      <c r="T42" s="23"/>
      <c r="U42" s="23"/>
      <c r="V42" s="23"/>
    </row>
    <row r="43" spans="1:34" s="5" customFormat="1" ht="28.4" customHeight="1" x14ac:dyDescent="0.35">
      <c r="A43" s="6" t="s">
        <v>37</v>
      </c>
      <c r="B43" s="24"/>
      <c r="C43" s="24"/>
      <c r="D43" s="24"/>
      <c r="E43" s="24"/>
      <c r="F43" s="24"/>
      <c r="G43" s="24"/>
      <c r="H43" s="24"/>
      <c r="I43" s="6"/>
      <c r="J43" s="6"/>
      <c r="K43" s="6"/>
      <c r="L43" s="16"/>
      <c r="M43" s="16"/>
      <c r="N43" s="6"/>
      <c r="O43" s="16"/>
      <c r="P43" s="16"/>
      <c r="Q43" s="16"/>
      <c r="R43" s="16"/>
      <c r="S43" s="23"/>
      <c r="T43" s="23"/>
      <c r="U43" s="23"/>
      <c r="V43" s="23"/>
    </row>
    <row r="44" spans="1:34" s="5" customFormat="1" ht="15" customHeight="1" x14ac:dyDescent="0.35">
      <c r="A44" s="42" t="s">
        <v>38</v>
      </c>
      <c r="B44" s="42"/>
      <c r="C44" s="38"/>
      <c r="D44" s="38"/>
      <c r="E44" s="38"/>
      <c r="F44" s="38"/>
      <c r="G44" s="38"/>
      <c r="H44" s="38"/>
      <c r="I44" s="6"/>
      <c r="J44" s="6"/>
      <c r="K44" s="6"/>
      <c r="L44" s="16"/>
      <c r="M44" s="16"/>
      <c r="N44" s="6"/>
      <c r="O44" s="16"/>
      <c r="P44" s="16"/>
      <c r="Q44" s="16"/>
      <c r="R44" s="16"/>
      <c r="S44" s="23"/>
      <c r="T44" s="23"/>
      <c r="U44" s="23"/>
      <c r="V44" s="23"/>
    </row>
    <row r="45" spans="1:34" s="5" customFormat="1" ht="25.5" customHeight="1" x14ac:dyDescent="0.35">
      <c r="A45" s="34" t="s">
        <v>39</v>
      </c>
      <c r="B45" s="24"/>
      <c r="C45" s="24"/>
      <c r="D45" s="24"/>
      <c r="E45" s="24"/>
      <c r="F45" s="24"/>
      <c r="G45" s="24"/>
      <c r="H45" s="24"/>
      <c r="I45" s="8"/>
      <c r="J45" s="8"/>
      <c r="K45" s="8"/>
      <c r="L45" s="8"/>
      <c r="M45" s="8"/>
      <c r="N45" s="6"/>
      <c r="O45" s="8"/>
      <c r="P45" s="8"/>
      <c r="Q45" s="8"/>
      <c r="R45" s="8"/>
    </row>
    <row r="46" spans="1:34" s="5" customFormat="1" ht="26.15" customHeight="1" x14ac:dyDescent="0.35">
      <c r="A46" s="4" t="s">
        <v>48</v>
      </c>
      <c r="B46" s="24"/>
      <c r="C46" s="24"/>
      <c r="D46" s="24"/>
      <c r="E46" s="24"/>
      <c r="F46" s="24"/>
      <c r="H46" s="37"/>
      <c r="I46" s="8"/>
      <c r="J46" s="8"/>
      <c r="K46" s="8"/>
      <c r="L46" s="8"/>
      <c r="M46" s="8"/>
      <c r="N46" s="6"/>
      <c r="O46" s="8"/>
      <c r="P46" s="8"/>
      <c r="Q46" s="8"/>
      <c r="R46" s="8"/>
    </row>
    <row r="47" spans="1:34" x14ac:dyDescent="0.35">
      <c r="A47" s="35" t="s">
        <v>49</v>
      </c>
      <c r="B47" s="6"/>
      <c r="C47" s="6"/>
      <c r="D47" s="6"/>
      <c r="E47" s="6"/>
      <c r="F47" s="6"/>
      <c r="H47" s="37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34" s="5" customFormat="1" x14ac:dyDescent="0.35">
      <c r="A48" s="43" t="s">
        <v>71</v>
      </c>
      <c r="B48" s="6"/>
      <c r="C48" s="6"/>
      <c r="D48" s="6"/>
      <c r="E48" s="6"/>
      <c r="F48" s="6"/>
      <c r="G48" s="6"/>
      <c r="H48" s="6"/>
      <c r="I48" s="8"/>
      <c r="J48" s="8"/>
      <c r="K48" s="8"/>
      <c r="L48" s="8"/>
      <c r="M48" s="8"/>
      <c r="N48" s="6"/>
      <c r="O48" s="8"/>
      <c r="P48" s="8"/>
      <c r="Q48" s="8"/>
      <c r="R48" s="8"/>
    </row>
    <row r="49" spans="1:18" s="5" customFormat="1" x14ac:dyDescent="0.35">
      <c r="A49" s="25"/>
      <c r="B49" s="6"/>
      <c r="C49" s="6"/>
      <c r="D49" s="6"/>
      <c r="E49" s="6"/>
      <c r="F49" s="6"/>
      <c r="G49" s="6"/>
      <c r="H49" s="6"/>
      <c r="I49" s="8"/>
      <c r="J49" s="8"/>
      <c r="K49" s="8"/>
      <c r="L49" s="8"/>
      <c r="M49" s="8"/>
      <c r="N49" s="6"/>
      <c r="O49" s="8"/>
      <c r="P49" s="8"/>
      <c r="Q49" s="8"/>
      <c r="R49" s="8"/>
    </row>
    <row r="50" spans="1:18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  <c r="N56" s="6"/>
      <c r="O56" s="6"/>
      <c r="P56" s="6"/>
      <c r="Q56" s="6"/>
      <c r="R56" s="6"/>
    </row>
    <row r="57" spans="1:18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</sheetData>
  <mergeCells count="1">
    <mergeCell ref="J2:J3"/>
  </mergeCells>
  <hyperlinks>
    <hyperlink ref="A44" r:id="rId1" xr:uid="{00000000-0004-0000-0100-000000000000}"/>
    <hyperlink ref="A47" r:id="rId2" xr:uid="{F8969764-0C7A-43DE-BF95-B74C57BFBD3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FIRE0509_working</vt:lpstr>
      <vt:lpstr>FIRE0509</vt:lpstr>
      <vt:lpstr>Contents!Print_Area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FIRE0509: Firefighter fatalities while on duty, England</dc:title>
  <dc:creator/>
  <cp:keywords>data tables, firefighters, fatalities on duty, 2023</cp:keywords>
  <cp:lastModifiedBy/>
  <dcterms:created xsi:type="dcterms:W3CDTF">2023-10-12T12:41:02Z</dcterms:created>
  <dcterms:modified xsi:type="dcterms:W3CDTF">2023-10-12T12:42:35Z</dcterms:modified>
</cp:coreProperties>
</file>