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inso365-my.sharepoint.com/personal/philip_knell_planninginspectorate_gov_uk/Documents/Documents/Temporary Area - 240901/Monthly for Rachel Atwell/"/>
    </mc:Choice>
  </mc:AlternateContent>
  <xr:revisionPtr revIDLastSave="1" documentId="8_{F54B323C-0B76-4D46-94D1-A0D19FA00F93}" xr6:coauthVersionLast="47" xr6:coauthVersionMax="47" xr10:uidLastSave="{7BD8D5CA-7405-4E04-892A-9C3197F51735}"/>
  <bookViews>
    <workbookView xWindow="1440" yWindow="1510" windowWidth="19200" windowHeight="10060" tabRatio="977" firstSheet="11" activeTab="20" xr2:uid="{520340AA-69D9-4856-89C2-17AE8EC621B5}"/>
  </bookViews>
  <sheets>
    <sheet name="Table of Contents" sheetId="90" r:id="rId1"/>
    <sheet name="Figure 1" sheetId="43" r:id="rId2"/>
    <sheet name="Figure 2" sheetId="83" r:id="rId3"/>
    <sheet name="Figure 3" sheetId="30" r:id="rId4"/>
    <sheet name="Figure 4 By Procedure" sheetId="31" r:id="rId5"/>
    <sheet name="Figure 4 by Casework Category" sheetId="89" r:id="rId6"/>
    <sheet name="Figure 5" sheetId="32" r:id="rId7"/>
    <sheet name="Figure 6" sheetId="33" r:id="rId8"/>
    <sheet name="Figure 7" sheetId="34" r:id="rId9"/>
    <sheet name="virtual events for chart" sheetId="42" state="hidden" r:id="rId10"/>
    <sheet name="Table 1" sheetId="25" r:id="rId11"/>
    <sheet name="Table 2" sheetId="24" r:id="rId12"/>
    <sheet name="Table 3" sheetId="1" r:id="rId13"/>
    <sheet name="Table 4 by Procedure" sheetId="2" r:id="rId14"/>
    <sheet name="Table 4 by Casework Type" sheetId="86" r:id="rId15"/>
    <sheet name="Table 5" sheetId="3" r:id="rId16"/>
    <sheet name="Table 6" sheetId="4" r:id="rId17"/>
    <sheet name="Table 7" sheetId="5" r:id="rId18"/>
    <sheet name="Table 8" sheetId="11" r:id="rId19"/>
    <sheet name="Table 9" sheetId="12" r:id="rId20"/>
    <sheet name="Table 10" sheetId="91" r:id="rId21"/>
    <sheet name="Table 11" sheetId="8" r:id="rId22"/>
    <sheet name="Annex A Planning" sheetId="85" r:id="rId23"/>
    <sheet name="Annex A Enforcement" sheetId="88" r:id="rId24"/>
    <sheet name="Annex A Specialist" sheetId="87" r:id="rId25"/>
    <sheet name="Annex B  | gov.uk timeliness" sheetId="18" r:id="rId26"/>
    <sheet name="Annex B | stages" sheetId="17" r:id="rId27"/>
    <sheet name="Figure 1 v2" sheetId="36" state="hidden" r:id="rId28"/>
    <sheet name="Figure 2 v2" sheetId="38" state="hidden" r:id="rId29"/>
    <sheet name="Table 12 (2)" sheetId="41" state="hidden"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24" l="1"/>
  <c r="L72" i="24"/>
  <c r="C72" i="24"/>
  <c r="D72" i="24"/>
  <c r="E72" i="24"/>
  <c r="F72" i="24"/>
  <c r="G72" i="24"/>
  <c r="H72" i="24"/>
  <c r="I72" i="24"/>
  <c r="J72" i="24"/>
  <c r="B72" i="24"/>
  <c r="B4" i="42" l="1"/>
  <c r="C4" i="42"/>
  <c r="D4" i="42"/>
  <c r="E4" i="42"/>
  <c r="F4" i="42"/>
  <c r="G4" i="42"/>
  <c r="H4" i="42"/>
  <c r="I4" i="42"/>
  <c r="J4" i="42"/>
  <c r="K4" i="42"/>
  <c r="L4" i="42"/>
  <c r="M4" i="42" l="1"/>
  <c r="M5" i="42"/>
  <c r="M6" i="42"/>
  <c r="M7" i="42"/>
  <c r="M8" i="42"/>
  <c r="M9" i="42"/>
  <c r="M10" i="42"/>
  <c r="M11" i="42"/>
  <c r="B5" i="42" l="1"/>
  <c r="C5" i="42"/>
  <c r="D5" i="42"/>
  <c r="E5" i="42"/>
  <c r="F5" i="42"/>
  <c r="G5" i="42"/>
  <c r="H5" i="42"/>
  <c r="I5" i="42"/>
  <c r="J5" i="42"/>
  <c r="K5" i="42"/>
  <c r="L5" i="42"/>
  <c r="B6" i="42"/>
  <c r="C6" i="42"/>
  <c r="D6" i="42"/>
  <c r="E6" i="42"/>
  <c r="F6" i="42"/>
  <c r="G6" i="42"/>
  <c r="H6" i="42"/>
  <c r="I6" i="42"/>
  <c r="J6" i="42"/>
  <c r="K6" i="42"/>
  <c r="L6" i="42"/>
  <c r="B7" i="42"/>
  <c r="C7" i="42"/>
  <c r="D7" i="42"/>
  <c r="E7" i="42"/>
  <c r="F7" i="42"/>
  <c r="G7" i="42"/>
  <c r="H7" i="42"/>
  <c r="I7" i="42"/>
  <c r="J7" i="42"/>
  <c r="K7" i="42"/>
  <c r="L7" i="42"/>
  <c r="B8" i="42"/>
  <c r="C8" i="42"/>
  <c r="D8" i="42"/>
  <c r="E8" i="42"/>
  <c r="F8" i="42"/>
  <c r="G8" i="42"/>
  <c r="H8" i="42"/>
  <c r="I8" i="42"/>
  <c r="J8" i="42"/>
  <c r="K8" i="42"/>
  <c r="L8" i="42"/>
  <c r="B9" i="42"/>
  <c r="C9" i="42"/>
  <c r="D9" i="42"/>
  <c r="E9" i="42"/>
  <c r="F9" i="42"/>
  <c r="G9" i="42"/>
  <c r="H9" i="42"/>
  <c r="I9" i="42"/>
  <c r="J9" i="42"/>
  <c r="K9" i="42"/>
  <c r="L9" i="42"/>
  <c r="B10" i="42"/>
  <c r="C10" i="42"/>
  <c r="D10" i="42"/>
  <c r="E10" i="42"/>
  <c r="F10" i="42"/>
  <c r="G10" i="42"/>
  <c r="H10" i="42"/>
  <c r="I10" i="42"/>
  <c r="J10" i="42"/>
  <c r="K10" i="42"/>
  <c r="L10" i="42"/>
  <c r="E11" i="42"/>
  <c r="F11" i="42"/>
  <c r="K11" i="42"/>
  <c r="L11" i="42"/>
  <c r="J11" i="42"/>
  <c r="I11" i="42"/>
  <c r="G11" i="42"/>
  <c r="D11" i="42"/>
  <c r="C11" i="42"/>
  <c r="B11" i="42"/>
  <c r="H11"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tc={512E13E0-BD91-4803-B564-28A726071189}</author>
  </authors>
  <commentList>
    <comment ref="A1" authorId="0" shapeId="0" xr:uid="{512E13E0-BD91-4803-B564-28A726071189}">
      <text>
        <t xml:space="preserve">[Threaded comment]
Your version of Excel allows you to read this threaded comment; however, any edits to it will get removed if the file is opened in a newer version of Excel. Learn more: https://go.microsoft.com/fwlink/?linkid=870924
Comment:
    We need to put either a note here or delete @Adams, Amy </t>
      </text>
    </comment>
  </commentList>
</comments>
</file>

<file path=xl/sharedStrings.xml><?xml version="1.0" encoding="utf-8"?>
<sst xmlns="http://schemas.openxmlformats.org/spreadsheetml/2006/main" count="535" uniqueCount="155">
  <si>
    <t>Figure 1: Number of events held, decisions issued and median time between valid date &amp; decision date</t>
  </si>
  <si>
    <t>Figure 2: Number of cases received, closed and open</t>
  </si>
  <si>
    <t>Figure 3: Appeal Decisions</t>
  </si>
  <si>
    <t>Figure 4 (l) : Appeal Decisions by Procedure</t>
  </si>
  <si>
    <t>Figure 4 : Appeal Decisions by Casework Category</t>
  </si>
  <si>
    <t>Figure 5: Mean and Median time to decision</t>
  </si>
  <si>
    <t>Figure 6: Median time to decision by casework area</t>
  </si>
  <si>
    <t>Figure 7: Mean, Median Time to Decision, Rosewell Inquiry Process</t>
  </si>
  <si>
    <t>Table 1: Number of events held, decisions issued and median time between valid date &amp; decision date</t>
  </si>
  <si>
    <t>Table 2: Number of cases received, closed and open</t>
  </si>
  <si>
    <t>Table 3: Appeal Decisions</t>
  </si>
  <si>
    <t>Table 4: Appeal Decisions by Procedure</t>
  </si>
  <si>
    <t>Table 4: Appeal Decisions by Casework Type</t>
  </si>
  <si>
    <t>Table 5: Mean, Median and Standard Deviation of time to Decision</t>
  </si>
  <si>
    <t>Table 6: Mean and Median Time to Decision, with standard deviation, by procedure</t>
  </si>
  <si>
    <t>Table 7: Decisions, Mean and Median Time to Decision -Planning, Enforcement &amp; Specilalist Cases</t>
  </si>
  <si>
    <t>Table 8: Decisions, Mean and Median Time to Decision, Planning Inquiry cases under Rosewell process</t>
  </si>
  <si>
    <t>Table 9: Decisions, Planning Inquiries cases under non-Rosewell process</t>
  </si>
  <si>
    <t>Table 10: Open cases by procedure and stage</t>
  </si>
  <si>
    <t>Table 11: Planning Inspectors – Headcount and FTE</t>
  </si>
  <si>
    <t>Annex A: Planning, Mean and Median Time to Decision, with standard deviation, by procedure</t>
  </si>
  <si>
    <t>Annex A: Enforcement, Mean and Median Time to Decision, with standard deviation, by procedure</t>
  </si>
  <si>
    <t>Annex A: Specialist, Mean and Median Time to Decision, with standard deviation, by procedure</t>
  </si>
  <si>
    <t>Annex B: Detailed Information on timeliness by appeal type</t>
  </si>
  <si>
    <t>Annex B: Detailed Information on timeline</t>
  </si>
  <si>
    <t>Source: Horizon, Picaso, Inspector Scheduling System</t>
  </si>
  <si>
    <t>Source: Horizon and Picaso</t>
  </si>
  <si>
    <t>Note 1: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The inspectorate are Investigating how to introduce new processes to improve the quality of this data which once complete may result in revisions to the number of open cases.</t>
  </si>
  <si>
    <t>s78 Hearings</t>
  </si>
  <si>
    <t>s78 Inquiries</t>
  </si>
  <si>
    <t>Enforcement</t>
  </si>
  <si>
    <t>Local Plans</t>
  </si>
  <si>
    <t>National Infrastructure</t>
  </si>
  <si>
    <t>Other</t>
  </si>
  <si>
    <t>Total</t>
  </si>
  <si>
    <t>Source: Horizon</t>
  </si>
  <si>
    <t>Month</t>
  </si>
  <si>
    <t>Sep-23</t>
  </si>
  <si>
    <t>Oct-23</t>
  </si>
  <si>
    <t>Nov-23</t>
  </si>
  <si>
    <t>Dec-23</t>
  </si>
  <si>
    <t>Jan-24</t>
  </si>
  <si>
    <t>Feb-24</t>
  </si>
  <si>
    <t>Mar-24</t>
  </si>
  <si>
    <t>Events held</t>
  </si>
  <si>
    <t>Decisions</t>
  </si>
  <si>
    <t>Median weeks</t>
  </si>
  <si>
    <t>Received</t>
  </si>
  <si>
    <t>Closed</t>
  </si>
  <si>
    <t>Open Cases: all casework</t>
  </si>
  <si>
    <t xml:space="preserve">Source: Horizon </t>
  </si>
  <si>
    <t>Note: this is the first half of table 4, the second half can be found on the tab, 'Table 4 by Casework Type'.</t>
  </si>
  <si>
    <t>Written Representations</t>
  </si>
  <si>
    <t>Hearings</t>
  </si>
  <si>
    <t>Inquiries</t>
  </si>
  <si>
    <t>Note: This is the second half of table 4.</t>
  </si>
  <si>
    <t>Planning</t>
  </si>
  <si>
    <t>Specialist</t>
  </si>
  <si>
    <t>Valid to Decision  (median weeks)</t>
  </si>
  <si>
    <t>Valid to Decision  (mean weeks)</t>
  </si>
  <si>
    <t>Standard Deviation (weeks)</t>
  </si>
  <si>
    <t>Note: This table includes revisions to previously published data. Please see Annex C for further information.</t>
  </si>
  <si>
    <t xml:space="preserve">Note 1: where there are fewer than 20 decisions the measures, mean, median and standard deviation are less meaningful. </t>
  </si>
  <si>
    <t>Measure</t>
  </si>
  <si>
    <t>Procedure</t>
  </si>
  <si>
    <t>Valid to decision (median weeks)</t>
  </si>
  <si>
    <t>All Cases</t>
  </si>
  <si>
    <t>Valid to decision (mean weeks)</t>
  </si>
  <si>
    <t>Appeal Type</t>
  </si>
  <si>
    <t>Planning Cases</t>
  </si>
  <si>
    <t>Valid to decision (median wks)</t>
  </si>
  <si>
    <t>Valid to decision (mean wks)</t>
  </si>
  <si>
    <t>Standard deviation of decision (weeks)</t>
  </si>
  <si>
    <t>Enforcement Cases</t>
  </si>
  <si>
    <t>Specialist Cases</t>
  </si>
  <si>
    <t>Valid to Decision (median weeks)</t>
  </si>
  <si>
    <t>Valid to Decision (mean weeks)</t>
  </si>
  <si>
    <t xml:space="preserve">Note 2 –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
  </si>
  <si>
    <t>Stage</t>
  </si>
  <si>
    <t>WR</t>
  </si>
  <si>
    <t>HRG</t>
  </si>
  <si>
    <t>INQ</t>
  </si>
  <si>
    <t>Case received but yet to be deemed valid </t>
  </si>
  <si>
    <t>Case deemed valid but yet to “start” [Note 1] </t>
  </si>
  <si>
    <t>Source: SAP HR</t>
  </si>
  <si>
    <t>Headcount</t>
  </si>
  <si>
    <t>FTE</t>
  </si>
  <si>
    <t xml:space="preserve">Note: where there are fewer than 20 decisions, the measures mean, median and standard deviation are less meaningful. </t>
  </si>
  <si>
    <t>Median Average Weeks</t>
  </si>
  <si>
    <t>Mean Average Weeks</t>
  </si>
  <si>
    <t>Standard Deviation Weeks</t>
  </si>
  <si>
    <t xml:space="preserve">Note: Where there are fewer than 20 decisions the measures, mean, median and standard deviation are less meaningful. </t>
  </si>
  <si>
    <t xml:space="preserve">Note 1: Where there are fewer than 20 decisions the measures, mean, median and standard deviation are less meaningful. </t>
  </si>
  <si>
    <t xml:space="preserve">Tree Preservation order decisions have been removed from the average time calculations in this table due to problems with recorded validation dates, which mean that we are currently unable to accurately calculate their decision times. </t>
  </si>
  <si>
    <t>-</t>
  </si>
  <si>
    <t xml:space="preserve">Note - The smaller the number of decisions, the less helpful the mean and median are as measures for summarising performance. </t>
  </si>
  <si>
    <t xml:space="preserve">Particular care should be taken when there are fewer than twenty decisions. </t>
  </si>
  <si>
    <t>Casework Type</t>
  </si>
  <si>
    <t>Procedure Type</t>
  </si>
  <si>
    <t>Median (weeks)</t>
  </si>
  <si>
    <t>Mean (weeks)</t>
  </si>
  <si>
    <t>s78 planning appeals</t>
  </si>
  <si>
    <t>Householder appeals</t>
  </si>
  <si>
    <t>Enforcement appeals</t>
  </si>
  <si>
    <t xml:space="preserve">Note - The smaller the number of decisions, the less helpful the mean and median are as measures for summarising performance. 
Particular care should be taken when there are fewer than twenty decisions. </t>
  </si>
  <si>
    <t>Note 1: s78 refers to s78 planning appeals</t>
  </si>
  <si>
    <t>s78 Written Representations [Note 1]</t>
  </si>
  <si>
    <t>Weeks between valid date &amp; start date</t>
  </si>
  <si>
    <t>Median (average)</t>
  </si>
  <si>
    <t>Mean (average)</t>
  </si>
  <si>
    <t>Weeks between start date &amp; event date</t>
  </si>
  <si>
    <t>Median (Average)</t>
  </si>
  <si>
    <t>Mean (Average)</t>
  </si>
  <si>
    <t>Weeks between event date &amp; decision date</t>
  </si>
  <si>
    <t>Figure 1: Number of events held, decisions issued and median time between valid date &amp; decision date; Feb 20 to Jan 21</t>
  </si>
  <si>
    <t>Figure 2: Number of cases received, closed and open; Feb 20 to Jan 21</t>
  </si>
  <si>
    <t>Table 12: Virtual Events being undertaken, Jun-20 to Feb-21</t>
  </si>
  <si>
    <t>For graph purposes</t>
  </si>
  <si>
    <t>Apr-24</t>
  </si>
  <si>
    <t>May-24</t>
  </si>
  <si>
    <t>Case started but decision not yet issued</t>
  </si>
  <si>
    <t>Jun-24</t>
  </si>
  <si>
    <t>Note 1: This table includes revisions to previously published data. Please see Annex D for further information</t>
  </si>
  <si>
    <t>Jul-24</t>
  </si>
  <si>
    <t>Cases that have been decided in July 2024</t>
  </si>
  <si>
    <t>Cases where an event occurred during July 2024</t>
  </si>
  <si>
    <t>Cases that started in July 2024</t>
  </si>
  <si>
    <t>Aug-24</t>
  </si>
  <si>
    <t>Sep- 23</t>
  </si>
  <si>
    <t>Table 1: Number of events held, decisions issued and median time between valid date &amp; decision date; September 2023 to August 2024</t>
  </si>
  <si>
    <t>Table 2: Number of cases received, closed and open;  September 2023 to August 2024</t>
  </si>
  <si>
    <t>Table 3: Appeal Decisions; September 2023 to August 2024</t>
  </si>
  <si>
    <t>Table 4: Appeal Decisions by Procedure; September 2023 to August 2024</t>
  </si>
  <si>
    <t>Table 4: Appeal Decisions by Casework Type; September 2023 to August 2024</t>
  </si>
  <si>
    <t>Table 5: Mean, Median and Standard Deviation of time to Decision; September 2023 to August 2024</t>
  </si>
  <si>
    <t>Table 6: Mean and Median Time to Decision, with standard deviation, by procedure; September 2023 to August 2024</t>
  </si>
  <si>
    <t>Table 7: Median, Mean and Standard Deviation Time to Decision - Planning, Enforcement &amp; Specilalist Cases; September 2023 to August 2024</t>
  </si>
  <si>
    <t>Table 8: Decisions, Mean and Median Time to Decision, Planning Inquiry cases under Rosewell process; September 2023 to August 2024</t>
  </si>
  <si>
    <t>Table 9: Decisions, Planning Inquiry cases under non Rosewell process; September 2023 to August 2024</t>
  </si>
  <si>
    <t>Table 10: Open cases by procedure and stage, as of end of August 2024</t>
  </si>
  <si>
    <t>Table 11: Planning Inspectorate - Inspectors; Headcount and FTE;  September 2023 to August 2024</t>
  </si>
  <si>
    <t>Annex A: Mean and Median Time to Decision, with standard deviation, by procedure; September 2023 to August 2024</t>
  </si>
  <si>
    <t>Annex B – Detailed Information on timeliness by appeal type: August 2024</t>
  </si>
  <si>
    <t>Annex B, Detailed Information on timeliness: August 2024</t>
  </si>
  <si>
    <t>Figure 1: Number of events held, decisions issued and median time between valid date &amp; decision date; September 2023 to August 2024</t>
  </si>
  <si>
    <t>Figure 2: Number of cases received, closed and open; September 2023 to August 2024</t>
  </si>
  <si>
    <t>Figure 3 – Appeal Decisions; September 2023 to August 2024</t>
  </si>
  <si>
    <t>Figure 4 (l) – Appeal Decisions by Procedure; September 2023 to August 2024</t>
  </si>
  <si>
    <t>Figure 4 (r) – Appeal Decisions by Casework Category; September 2023 to August 2024</t>
  </si>
  <si>
    <t>Figure 5: Mean and Median time to decision; September 2023 to August 2024</t>
  </si>
  <si>
    <t>Figure 6 – Median time to decision by casework area;  September 2023 to August 2024</t>
  </si>
  <si>
    <t>Figure 7: Mean, Median Time to Decision, Rosewell Inquiry Process; September 2023 to August 2024</t>
  </si>
  <si>
    <t xml:space="preserve"> </t>
  </si>
  <si>
    <t>Table of Contents: September 2023 to August 2024</t>
  </si>
  <si>
    <t>Note 1: there are 48 cases that have no procedure type recorded (see Background Quality Report for more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</si>
</sst>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0.0"/>
    <numFmt numFmtId="167" formatCode="mmm\ yy"/>
    <numFmt numFmtId="168" formatCode="mmm\-\ yy"/>
  </numFmts>
  <fonts count="48" x14ac:knownFonts="1">
    <font>
      <sz val="11"/>
      <color theme="1"/>
      <name val="Calibri"/>
      <family val="2"/>
      <scheme val="minor"/>
    </font>
    <font>
      <sz val="12"/>
      <color theme="1"/>
      <name val="Arial"/>
      <family val="2"/>
    </font>
    <font>
      <sz val="12"/>
      <color rgb="FF000000"/>
      <name val="Arial"/>
      <family val="2"/>
    </font>
    <font>
      <sz val="11"/>
      <color rgb="FF000000"/>
      <name val="Calibri"/>
      <family val="2"/>
      <scheme val="minor"/>
    </font>
    <font>
      <sz val="14"/>
      <color theme="1"/>
      <name val="Calibri"/>
      <family val="2"/>
      <scheme val="minor"/>
    </font>
    <font>
      <i/>
      <sz val="14"/>
      <color theme="1"/>
      <name val="Calibri"/>
      <family val="2"/>
      <scheme val="minor"/>
    </font>
    <font>
      <sz val="14"/>
      <color theme="0"/>
      <name val="Calibri"/>
      <family val="2"/>
      <scheme val="minor"/>
    </font>
    <font>
      <b/>
      <sz val="14"/>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name val="Calibri"/>
      <family val="2"/>
      <scheme val="minor"/>
    </font>
    <font>
      <u/>
      <sz val="11"/>
      <color theme="10"/>
      <name val="Calibri"/>
      <family val="2"/>
      <scheme val="minor"/>
    </font>
    <font>
      <u/>
      <sz val="11"/>
      <name val="Calibri"/>
      <family val="2"/>
      <scheme val="minor"/>
    </font>
    <font>
      <sz val="8"/>
      <name val="Calibri"/>
      <family val="2"/>
      <scheme val="minor"/>
    </font>
    <font>
      <b/>
      <sz val="14"/>
      <name val="Calibri"/>
      <family val="2"/>
      <scheme val="minor"/>
    </font>
    <font>
      <sz val="14"/>
      <color theme="1"/>
      <name val="Arial"/>
      <family val="2"/>
    </font>
    <font>
      <sz val="14"/>
      <color rgb="FF000000"/>
      <name val="Calibri"/>
      <family val="2"/>
      <scheme val="minor"/>
    </font>
    <font>
      <sz val="14"/>
      <name val="Calibri"/>
      <family val="2"/>
      <scheme val="minor"/>
    </font>
    <font>
      <b/>
      <sz val="12"/>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name val="Calibri"/>
      <family val="2"/>
      <scheme val="minor"/>
    </font>
    <font>
      <sz val="10"/>
      <color theme="1"/>
      <name val="Arial"/>
      <family val="2"/>
    </font>
    <font>
      <sz val="11"/>
      <name val="Calibri"/>
      <family val="2"/>
    </font>
    <font>
      <sz val="11"/>
      <name val="Calibri"/>
      <family val="2"/>
      <scheme val="minor"/>
    </font>
    <font>
      <sz val="9"/>
      <color theme="1"/>
      <name val="Arial"/>
      <family val="2"/>
    </font>
    <font>
      <sz val="9"/>
      <name val="Arial"/>
      <family val="2"/>
    </font>
    <font>
      <u/>
      <sz val="11"/>
      <color theme="1"/>
      <name val="Calibri"/>
      <family val="2"/>
      <scheme val="minor"/>
    </font>
    <font>
      <b/>
      <sz val="14"/>
      <color theme="1"/>
      <name val="Calibri"/>
      <family val="2"/>
      <scheme val="minor"/>
    </font>
    <font>
      <sz val="14"/>
      <name val="Calibri"/>
      <family val="2"/>
    </font>
    <font>
      <sz val="12"/>
      <name val="Calibri"/>
      <family val="2"/>
      <scheme val="minor"/>
    </font>
    <font>
      <sz val="11"/>
      <name val="Calibri"/>
      <family val="2"/>
    </font>
  </fonts>
  <fills count="35">
    <fill>
      <patternFill patternType="none"/>
    </fill>
    <fill>
      <patternFill patternType="gray125"/>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bottom/>
      <diagonal/>
    </border>
    <border>
      <left style="thin">
        <color auto="1"/>
      </left>
      <right style="thin">
        <color auto="1"/>
      </right>
      <top/>
      <bottom/>
      <diagonal/>
    </border>
  </borders>
  <cellStyleXfs count="46">
    <xf numFmtId="0" fontId="0" fillId="0" borderId="0"/>
    <xf numFmtId="9" fontId="8" fillId="0" borderId="0" applyFon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9" applyNumberFormat="0" applyAlignment="0" applyProtection="0"/>
    <xf numFmtId="0" fontId="17" fillId="7" borderId="10" applyNumberFormat="0" applyAlignment="0" applyProtection="0"/>
    <xf numFmtId="0" fontId="18" fillId="7" borderId="9" applyNumberFormat="0" applyAlignment="0" applyProtection="0"/>
    <xf numFmtId="0" fontId="19" fillId="0" borderId="11" applyNumberFormat="0" applyFill="0" applyAlignment="0" applyProtection="0"/>
    <xf numFmtId="0" fontId="20" fillId="8" borderId="12" applyNumberFormat="0" applyAlignment="0" applyProtection="0"/>
    <xf numFmtId="0" fontId="21" fillId="0" borderId="0" applyNumberFormat="0" applyFill="0" applyBorder="0" applyAlignment="0" applyProtection="0"/>
    <xf numFmtId="0" fontId="8" fillId="9" borderId="13" applyNumberFormat="0" applyFont="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6" fillId="0" borderId="0" applyNumberFormat="0" applyFill="0" applyBorder="0" applyAlignment="0" applyProtection="0"/>
    <xf numFmtId="0" fontId="39" fillId="0" borderId="0"/>
    <xf numFmtId="0" fontId="47" fillId="0" borderId="0"/>
  </cellStyleXfs>
  <cellXfs count="155">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xf numFmtId="0" fontId="4" fillId="0" borderId="1" xfId="0" applyFont="1" applyBorder="1" applyAlignment="1">
      <alignment horizontal="center" vertical="center"/>
    </xf>
    <xf numFmtId="17" fontId="4" fillId="0" borderId="1"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vertical="center" wrapText="1"/>
    </xf>
    <xf numFmtId="0" fontId="4" fillId="0" borderId="1" xfId="0" applyFont="1" applyBorder="1"/>
    <xf numFmtId="164" fontId="4" fillId="0" borderId="0" xfId="0" applyNumberFormat="1" applyFont="1"/>
    <xf numFmtId="0" fontId="4" fillId="0" borderId="1" xfId="0" applyFont="1" applyBorder="1" applyAlignment="1">
      <alignment horizontal="center"/>
    </xf>
    <xf numFmtId="0" fontId="4" fillId="0" borderId="3" xfId="0" applyFont="1" applyBorder="1" applyAlignment="1">
      <alignment horizontal="center" wrapText="1"/>
    </xf>
    <xf numFmtId="17" fontId="4" fillId="0" borderId="1" xfId="0" applyNumberFormat="1" applyFont="1" applyBorder="1" applyAlignment="1">
      <alignment horizontal="center"/>
    </xf>
    <xf numFmtId="3" fontId="4" fillId="0" borderId="0" xfId="0" applyNumberFormat="1" applyFont="1" applyAlignment="1">
      <alignment horizontal="center" vertical="center"/>
    </xf>
    <xf numFmtId="0" fontId="5" fillId="0" borderId="0" xfId="0" applyFont="1"/>
    <xf numFmtId="164" fontId="4" fillId="0" borderId="0" xfId="0" applyNumberFormat="1" applyFont="1" applyAlignment="1">
      <alignment horizontal="center"/>
    </xf>
    <xf numFmtId="0" fontId="4" fillId="0" borderId="4" xfId="0" applyFont="1" applyBorder="1"/>
    <xf numFmtId="0" fontId="4" fillId="0" borderId="4" xfId="0" applyFont="1" applyBorder="1" applyAlignment="1">
      <alignment horizontal="center"/>
    </xf>
    <xf numFmtId="0" fontId="4" fillId="0" borderId="1" xfId="0" applyFont="1" applyBorder="1" applyAlignment="1">
      <alignment horizontal="center" wrapText="1"/>
    </xf>
    <xf numFmtId="17" fontId="4" fillId="0" borderId="1" xfId="0" applyNumberFormat="1" applyFont="1" applyBorder="1"/>
    <xf numFmtId="0" fontId="4" fillId="0" borderId="0" xfId="0" applyFont="1" applyAlignment="1">
      <alignment horizontal="right"/>
    </xf>
    <xf numFmtId="1" fontId="4" fillId="0" borderId="0" xfId="0" applyNumberFormat="1" applyFont="1" applyAlignment="1">
      <alignment horizontal="right" vertical="center"/>
    </xf>
    <xf numFmtId="0" fontId="2" fillId="0" borderId="0" xfId="0" applyFont="1" applyAlignment="1">
      <alignment vertical="center"/>
    </xf>
    <xf numFmtId="0" fontId="4" fillId="0" borderId="5" xfId="0" applyFont="1" applyBorder="1"/>
    <xf numFmtId="0" fontId="4" fillId="0" borderId="5" xfId="0" applyFont="1" applyBorder="1" applyAlignment="1">
      <alignment horizontal="center"/>
    </xf>
    <xf numFmtId="0" fontId="4" fillId="0" borderId="3"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center" wrapText="1"/>
    </xf>
    <xf numFmtId="1" fontId="4" fillId="0" borderId="0" xfId="0" applyNumberFormat="1" applyFont="1" applyAlignment="1">
      <alignment horizontal="center"/>
    </xf>
    <xf numFmtId="164" fontId="4" fillId="0" borderId="5" xfId="0" applyNumberFormat="1" applyFont="1" applyBorder="1"/>
    <xf numFmtId="164" fontId="4" fillId="0" borderId="5" xfId="0" applyNumberFormat="1" applyFont="1" applyBorder="1" applyAlignment="1">
      <alignment horizontal="center"/>
    </xf>
    <xf numFmtId="0" fontId="0" fillId="0" borderId="0" xfId="0" applyAlignment="1">
      <alignment vertical="top"/>
    </xf>
    <xf numFmtId="0" fontId="25" fillId="0" borderId="0" xfId="3" applyFont="1" applyBorder="1" applyAlignment="1">
      <alignment vertical="top"/>
    </xf>
    <xf numFmtId="0" fontId="29" fillId="0" borderId="0" xfId="3" applyFont="1" applyBorder="1" applyAlignment="1">
      <alignment vertical="top"/>
    </xf>
    <xf numFmtId="0" fontId="30" fillId="0" borderId="0" xfId="0" applyFont="1" applyAlignment="1">
      <alignment vertical="top"/>
    </xf>
    <xf numFmtId="0" fontId="30" fillId="0" borderId="0" xfId="0" applyFont="1" applyAlignment="1">
      <alignment vertical="center"/>
    </xf>
    <xf numFmtId="0" fontId="4" fillId="0" borderId="0" xfId="0" applyFont="1" applyAlignment="1">
      <alignment vertical="top" wrapText="1"/>
    </xf>
    <xf numFmtId="0" fontId="29" fillId="34" borderId="0" xfId="3" applyFont="1" applyFill="1" applyBorder="1" applyAlignment="1">
      <alignment vertical="top"/>
    </xf>
    <xf numFmtId="0" fontId="4" fillId="0" borderId="0" xfId="0" applyFont="1" applyAlignment="1">
      <alignment wrapText="1"/>
    </xf>
    <xf numFmtId="43" fontId="4" fillId="0" borderId="0" xfId="0" applyNumberFormat="1" applyFont="1"/>
    <xf numFmtId="9" fontId="4" fillId="0" borderId="0" xfId="1" applyFont="1"/>
    <xf numFmtId="0" fontId="32" fillId="0" borderId="0" xfId="0" applyFont="1"/>
    <xf numFmtId="17" fontId="4" fillId="0" borderId="2" xfId="0" applyNumberFormat="1" applyFont="1" applyBorder="1" applyAlignment="1">
      <alignment horizontal="center" vertical="center"/>
    </xf>
    <xf numFmtId="3" fontId="4" fillId="0" borderId="0" xfId="0" applyNumberFormat="1" applyFont="1" applyAlignment="1">
      <alignment horizontal="center"/>
    </xf>
    <xf numFmtId="3" fontId="4" fillId="0" borderId="0" xfId="0" applyNumberFormat="1" applyFont="1"/>
    <xf numFmtId="0" fontId="33" fillId="0" borderId="0" xfId="3" applyFont="1" applyBorder="1" applyAlignment="1">
      <alignment vertical="top"/>
    </xf>
    <xf numFmtId="0" fontId="34" fillId="0" borderId="0" xfId="0" applyFont="1"/>
    <xf numFmtId="0" fontId="34" fillId="0" borderId="1" xfId="0" applyFont="1" applyBorder="1"/>
    <xf numFmtId="0" fontId="34" fillId="0" borderId="3" xfId="0" applyFont="1" applyBorder="1" applyAlignment="1">
      <alignment vertical="center" wrapText="1"/>
    </xf>
    <xf numFmtId="0" fontId="34" fillId="0" borderId="3" xfId="0" applyFont="1" applyBorder="1"/>
    <xf numFmtId="0" fontId="34" fillId="0" borderId="3" xfId="0" applyFont="1" applyBorder="1" applyAlignment="1">
      <alignment horizontal="left" vertical="center" wrapText="1"/>
    </xf>
    <xf numFmtId="166" fontId="4" fillId="0" borderId="0" xfId="0" applyNumberFormat="1" applyFont="1" applyAlignment="1">
      <alignment horizontal="center"/>
    </xf>
    <xf numFmtId="166" fontId="4" fillId="0" borderId="5" xfId="0" applyNumberFormat="1" applyFont="1" applyBorder="1" applyAlignment="1">
      <alignment horizontal="center"/>
    </xf>
    <xf numFmtId="0" fontId="35" fillId="0" borderId="0" xfId="0" applyFont="1" applyAlignment="1">
      <alignment horizontal="left" vertical="center"/>
    </xf>
    <xf numFmtId="0" fontId="35" fillId="0" borderId="0" xfId="0" applyFont="1"/>
    <xf numFmtId="0" fontId="36" fillId="0" borderId="0" xfId="0" applyFont="1" applyAlignment="1">
      <alignment horizontal="center"/>
    </xf>
    <xf numFmtId="164" fontId="36" fillId="0" borderId="0" xfId="0" applyNumberFormat="1" applyFont="1" applyAlignment="1">
      <alignment horizontal="center"/>
    </xf>
    <xf numFmtId="0" fontId="36" fillId="0" borderId="0" xfId="0" applyFont="1"/>
    <xf numFmtId="0" fontId="4" fillId="0" borderId="0" xfId="0" applyFont="1" applyAlignment="1">
      <alignment horizontal="left" vertical="top"/>
    </xf>
    <xf numFmtId="0" fontId="37" fillId="0" borderId="0" xfId="3" applyFont="1" applyBorder="1" applyAlignment="1">
      <alignment vertical="top"/>
    </xf>
    <xf numFmtId="0" fontId="37" fillId="0" borderId="0" xfId="6" applyFont="1" applyBorder="1" applyAlignment="1">
      <alignment vertical="top"/>
    </xf>
    <xf numFmtId="0" fontId="38" fillId="0" borderId="0" xfId="0" applyFont="1" applyAlignment="1">
      <alignment vertical="center"/>
    </xf>
    <xf numFmtId="165" fontId="36" fillId="0" borderId="0" xfId="0" applyNumberFormat="1" applyFont="1" applyAlignment="1">
      <alignment horizontal="right" vertical="center"/>
    </xf>
    <xf numFmtId="0" fontId="36" fillId="0" borderId="1" xfId="0" applyFont="1" applyBorder="1" applyAlignment="1">
      <alignment horizontal="center"/>
    </xf>
    <xf numFmtId="164" fontId="36" fillId="0" borderId="1" xfId="0" applyNumberFormat="1" applyFont="1" applyBorder="1" applyAlignment="1">
      <alignment horizontal="center"/>
    </xf>
    <xf numFmtId="0" fontId="36" fillId="0" borderId="0" xfId="0" applyFont="1" applyAlignment="1">
      <alignment vertical="top"/>
    </xf>
    <xf numFmtId="0" fontId="36" fillId="0" borderId="0" xfId="0" applyFont="1" applyAlignment="1">
      <alignment horizontal="left" vertical="top"/>
    </xf>
    <xf numFmtId="0" fontId="4" fillId="0" borderId="0" xfId="0" applyFont="1" applyAlignment="1">
      <alignment vertical="top"/>
    </xf>
    <xf numFmtId="0" fontId="36" fillId="0" borderId="1" xfId="0" applyFont="1" applyBorder="1" applyAlignment="1">
      <alignment vertical="top"/>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horizontal="left" vertical="top" wrapText="1"/>
    </xf>
    <xf numFmtId="0" fontId="39" fillId="0" borderId="0" xfId="44"/>
    <xf numFmtId="164" fontId="4" fillId="0" borderId="0" xfId="0" applyNumberFormat="1" applyFont="1" applyAlignment="1">
      <alignment vertical="center"/>
    </xf>
    <xf numFmtId="3" fontId="4" fillId="0" borderId="1" xfId="0" applyNumberFormat="1" applyFont="1" applyBorder="1" applyAlignment="1">
      <alignment horizontal="center" vertical="center"/>
    </xf>
    <xf numFmtId="0" fontId="36" fillId="0" borderId="0" xfId="0" applyFont="1" applyAlignment="1">
      <alignment horizontal="center" wrapText="1"/>
    </xf>
    <xf numFmtId="164" fontId="4" fillId="0" borderId="5" xfId="0" applyNumberFormat="1" applyFont="1" applyBorder="1" applyAlignment="1">
      <alignment horizontal="left"/>
    </xf>
    <xf numFmtId="166" fontId="4" fillId="0" borderId="0" xfId="0" applyNumberFormat="1" applyFont="1" applyAlignment="1">
      <alignment horizontal="left"/>
    </xf>
    <xf numFmtId="166" fontId="4" fillId="0" borderId="5" xfId="0" applyNumberFormat="1" applyFont="1" applyBorder="1" applyAlignment="1">
      <alignment horizontal="left"/>
    </xf>
    <xf numFmtId="0" fontId="34" fillId="0" borderId="0" xfId="0" applyFont="1" applyAlignment="1">
      <alignment vertical="center" wrapText="1"/>
    </xf>
    <xf numFmtId="0" fontId="40" fillId="0" borderId="0" xfId="0" applyFont="1"/>
    <xf numFmtId="0" fontId="40" fillId="0" borderId="0" xfId="0" applyFont="1" applyAlignment="1">
      <alignment vertical="top"/>
    </xf>
    <xf numFmtId="165" fontId="4" fillId="0" borderId="0" xfId="0" applyNumberFormat="1" applyFont="1" applyAlignment="1">
      <alignment vertical="center"/>
    </xf>
    <xf numFmtId="166" fontId="4"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1"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horizontal="left" vertical="center" wrapText="1"/>
    </xf>
    <xf numFmtId="0" fontId="34" fillId="0" borderId="1" xfId="0" applyFont="1" applyBorder="1" applyAlignment="1">
      <alignment horizontal="left" vertical="center" wrapText="1"/>
    </xf>
    <xf numFmtId="164" fontId="4" fillId="34" borderId="0" xfId="0" applyNumberFormat="1" applyFont="1" applyFill="1" applyAlignment="1">
      <alignment horizontal="center"/>
    </xf>
    <xf numFmtId="0" fontId="4" fillId="34" borderId="0" xfId="0" applyFont="1" applyFill="1" applyAlignment="1">
      <alignment horizontal="center"/>
    </xf>
    <xf numFmtId="3" fontId="6" fillId="0" borderId="0" xfId="0" applyNumberFormat="1" applyFont="1" applyAlignment="1">
      <alignment horizontal="center"/>
    </xf>
    <xf numFmtId="0" fontId="4" fillId="34" borderId="0" xfId="0" applyFont="1" applyFill="1" applyAlignment="1">
      <alignment horizontal="center" vertical="center" wrapText="1"/>
    </xf>
    <xf numFmtId="0" fontId="27" fillId="0" borderId="5" xfId="3" applyFont="1" applyBorder="1" applyAlignment="1">
      <alignment horizontal="left" vertical="top" indent="1"/>
    </xf>
    <xf numFmtId="17" fontId="4" fillId="0" borderId="5" xfId="0" applyNumberFormat="1" applyFont="1" applyBorder="1" applyAlignment="1">
      <alignment horizontal="center"/>
    </xf>
    <xf numFmtId="17" fontId="4" fillId="0" borderId="0" xfId="0" applyNumberFormat="1" applyFont="1" applyAlignment="1">
      <alignment horizontal="center"/>
    </xf>
    <xf numFmtId="164" fontId="4" fillId="34" borderId="4" xfId="0" applyNumberFormat="1" applyFont="1" applyFill="1" applyBorder="1" applyAlignment="1">
      <alignment horizontal="center"/>
    </xf>
    <xf numFmtId="0" fontId="4" fillId="34" borderId="4" xfId="0" applyFont="1" applyFill="1" applyBorder="1" applyAlignment="1">
      <alignment horizontal="center"/>
    </xf>
    <xf numFmtId="0" fontId="41" fillId="0" borderId="0" xfId="0" applyFont="1" applyAlignment="1">
      <alignment vertical="center"/>
    </xf>
    <xf numFmtId="0" fontId="41" fillId="0" borderId="0" xfId="0" applyFont="1" applyAlignment="1">
      <alignment horizontal="justify" vertical="center"/>
    </xf>
    <xf numFmtId="0" fontId="42" fillId="0" borderId="0" xfId="3" applyFont="1" applyBorder="1" applyAlignment="1">
      <alignment vertical="top"/>
    </xf>
    <xf numFmtId="14" fontId="4" fillId="0" borderId="0" xfId="0" applyNumberFormat="1" applyFont="1"/>
    <xf numFmtId="0" fontId="42" fillId="0" borderId="0" xfId="3" applyFont="1" applyBorder="1" applyAlignment="1">
      <alignment vertical="center"/>
    </xf>
    <xf numFmtId="0" fontId="37" fillId="0" borderId="0" xfId="3" applyFont="1" applyFill="1" applyBorder="1" applyAlignment="1">
      <alignment vertical="top"/>
    </xf>
    <xf numFmtId="167" fontId="4" fillId="0" borderId="0" xfId="0" applyNumberFormat="1" applyFont="1"/>
    <xf numFmtId="168" fontId="4" fillId="0" borderId="1" xfId="0" applyNumberFormat="1" applyFont="1" applyBorder="1" applyAlignment="1">
      <alignment horizontal="center"/>
    </xf>
    <xf numFmtId="0" fontId="29" fillId="0" borderId="0" xfId="3" applyFont="1" applyFill="1" applyBorder="1" applyAlignment="1">
      <alignment horizontal="left" vertical="top"/>
    </xf>
    <xf numFmtId="0" fontId="31" fillId="0" borderId="0" xfId="0" applyFont="1"/>
    <xf numFmtId="0" fontId="36" fillId="0" borderId="0" xfId="0" applyFont="1" applyAlignment="1">
      <alignment horizontal="left"/>
    </xf>
    <xf numFmtId="0" fontId="29" fillId="0" borderId="0" xfId="3" applyFont="1" applyFill="1" applyBorder="1" applyAlignment="1">
      <alignment vertical="top"/>
    </xf>
    <xf numFmtId="0" fontId="43" fillId="0" borderId="0" xfId="43" applyFont="1" applyBorder="1" applyAlignment="1">
      <alignment horizontal="left" vertical="top"/>
    </xf>
    <xf numFmtId="0" fontId="36" fillId="34" borderId="0" xfId="0" applyFont="1" applyFill="1" applyAlignment="1">
      <alignment vertical="top"/>
    </xf>
    <xf numFmtId="17" fontId="4" fillId="0" borderId="1" xfId="0" applyNumberFormat="1" applyFont="1" applyBorder="1" applyAlignment="1">
      <alignment horizontal="center" vertical="center"/>
    </xf>
    <xf numFmtId="164" fontId="4" fillId="34" borderId="1" xfId="0" applyNumberFormat="1" applyFont="1" applyFill="1" applyBorder="1" applyAlignment="1">
      <alignment horizontal="center"/>
    </xf>
    <xf numFmtId="0" fontId="4" fillId="34" borderId="1" xfId="0" applyFont="1" applyFill="1" applyBorder="1" applyAlignment="1">
      <alignment horizontal="center"/>
    </xf>
    <xf numFmtId="0" fontId="44" fillId="0" borderId="0" xfId="3" applyFont="1" applyBorder="1" applyAlignment="1">
      <alignment vertical="top"/>
    </xf>
    <xf numFmtId="164" fontId="32" fillId="0" borderId="0" xfId="0" applyNumberFormat="1" applyFont="1" applyAlignment="1">
      <alignment vertical="center"/>
    </xf>
    <xf numFmtId="164" fontId="32" fillId="0" borderId="3" xfId="0" applyNumberFormat="1" applyFont="1" applyBorder="1" applyAlignment="1">
      <alignment horizontal="right" vertical="center"/>
    </xf>
    <xf numFmtId="164" fontId="32" fillId="0" borderId="0" xfId="0" applyNumberFormat="1" applyFont="1"/>
    <xf numFmtId="164" fontId="32" fillId="0" borderId="1" xfId="0" applyNumberFormat="1" applyFont="1" applyBorder="1"/>
    <xf numFmtId="164" fontId="45" fillId="0" borderId="0" xfId="0" applyNumberFormat="1" applyFont="1" applyAlignment="1">
      <alignment wrapText="1"/>
    </xf>
    <xf numFmtId="164" fontId="45" fillId="0" borderId="1" xfId="0" applyNumberFormat="1" applyFont="1" applyBorder="1" applyAlignment="1">
      <alignment wrapText="1"/>
    </xf>
    <xf numFmtId="164" fontId="32" fillId="0" borderId="0" xfId="0" applyNumberFormat="1" applyFont="1" applyAlignment="1">
      <alignment horizontal="right"/>
    </xf>
    <xf numFmtId="3" fontId="32" fillId="0" borderId="0" xfId="0" applyNumberFormat="1" applyFont="1"/>
    <xf numFmtId="17" fontId="46" fillId="0" borderId="1" xfId="0" applyNumberFormat="1" applyFont="1" applyBorder="1" applyAlignment="1">
      <alignment horizontal="center"/>
    </xf>
    <xf numFmtId="17" fontId="46" fillId="0" borderId="1" xfId="0" applyNumberFormat="1" applyFont="1" applyBorder="1" applyAlignment="1">
      <alignment horizontal="right"/>
    </xf>
    <xf numFmtId="164" fontId="46" fillId="0" borderId="3" xfId="0" applyNumberFormat="1" applyFont="1" applyBorder="1" applyAlignment="1">
      <alignment horizontal="right"/>
    </xf>
    <xf numFmtId="164" fontId="46" fillId="0" borderId="0" xfId="0" applyNumberFormat="1" applyFont="1" applyAlignment="1">
      <alignment horizontal="right"/>
    </xf>
    <xf numFmtId="164" fontId="46" fillId="0" borderId="1" xfId="0" applyNumberFormat="1" applyFont="1" applyBorder="1" applyAlignment="1">
      <alignment horizontal="right"/>
    </xf>
    <xf numFmtId="164" fontId="46" fillId="0" borderId="3" xfId="0" applyNumberFormat="1" applyFont="1" applyBorder="1"/>
    <xf numFmtId="164" fontId="46" fillId="0" borderId="0" xfId="0" applyNumberFormat="1" applyFont="1"/>
    <xf numFmtId="164" fontId="46" fillId="0" borderId="1" xfId="0" applyNumberFormat="1" applyFont="1" applyBorder="1"/>
    <xf numFmtId="17" fontId="32" fillId="0" borderId="1" xfId="0" applyNumberFormat="1" applyFont="1" applyBorder="1" applyAlignment="1">
      <alignment horizontal="center"/>
    </xf>
    <xf numFmtId="17" fontId="32" fillId="0" borderId="1" xfId="0" applyNumberFormat="1" applyFont="1" applyBorder="1" applyAlignment="1">
      <alignment horizontal="right" vertical="center"/>
    </xf>
    <xf numFmtId="1" fontId="32" fillId="0" borderId="0" xfId="0" applyNumberFormat="1" applyFont="1" applyAlignment="1">
      <alignment horizontal="center"/>
    </xf>
    <xf numFmtId="0" fontId="32" fillId="0" borderId="0" xfId="0" applyFont="1" applyAlignment="1">
      <alignment horizontal="center"/>
    </xf>
    <xf numFmtId="164" fontId="32" fillId="0" borderId="0" xfId="0" applyNumberFormat="1" applyFont="1" applyAlignment="1">
      <alignment horizontal="center"/>
    </xf>
    <xf numFmtId="1" fontId="32" fillId="0" borderId="0" xfId="0" applyNumberFormat="1" applyFont="1" applyAlignment="1">
      <alignment horizontal="right" vertical="center"/>
    </xf>
    <xf numFmtId="0" fontId="4" fillId="0" borderId="0" xfId="0" applyFont="1" applyAlignment="1">
      <alignment horizontal="right" vertical="center"/>
    </xf>
    <xf numFmtId="166" fontId="4" fillId="0" borderId="0" xfId="0" applyNumberFormat="1" applyFont="1"/>
    <xf numFmtId="0" fontId="4" fillId="0" borderId="17" xfId="0" applyFont="1" applyBorder="1"/>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left" vertical="top" wrapText="1"/>
    </xf>
    <xf numFmtId="3" fontId="4" fillId="0" borderId="16" xfId="0" applyNumberFormat="1" applyFont="1" applyBorder="1" applyAlignment="1">
      <alignment horizontal="center" vertical="top"/>
    </xf>
    <xf numFmtId="0" fontId="4" fillId="0" borderId="16" xfId="0" applyFont="1" applyBorder="1"/>
    <xf numFmtId="3" fontId="4" fillId="0" borderId="16" xfId="0" applyNumberFormat="1" applyFont="1" applyBorder="1" applyAlignment="1">
      <alignment horizontal="center"/>
    </xf>
    <xf numFmtId="0" fontId="4" fillId="34" borderId="0" xfId="0" applyFont="1" applyFill="1" applyAlignment="1">
      <alignment wrapText="1"/>
    </xf>
    <xf numFmtId="17" fontId="4" fillId="34" borderId="1" xfId="0" applyNumberFormat="1" applyFont="1" applyFill="1" applyBorder="1" applyAlignment="1">
      <alignment horizontal="center"/>
    </xf>
    <xf numFmtId="3" fontId="4" fillId="34" borderId="0" xfId="0" applyNumberFormat="1" applyFont="1" applyFill="1" applyAlignment="1">
      <alignment horizontal="right" vertical="center"/>
    </xf>
    <xf numFmtId="3" fontId="4" fillId="34" borderId="0" xfId="0" applyNumberFormat="1" applyFont="1" applyFill="1"/>
    <xf numFmtId="0" fontId="0" fillId="0" borderId="0" xfId="0" applyAlignment="1">
      <alignment horizontal="left" vertical="top" wrapText="1"/>
    </xf>
    <xf numFmtId="0" fontId="7" fillId="2" borderId="0" xfId="0" applyFont="1" applyFill="1" applyAlignment="1">
      <alignment horizontal="center"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2" xfId="44" xr:uid="{0575A24F-CF02-4FD1-A123-56163BC96C59}"/>
    <cellStyle name="Normal 9" xfId="45" xr:uid="{6AA334A7-E58C-456F-A68D-FF43C63B657C}"/>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99">
    <dxf>
      <font>
        <b val="0"/>
        <i val="0"/>
        <strike val="0"/>
        <condense val="0"/>
        <extend val="0"/>
        <outline val="0"/>
        <shadow val="0"/>
        <u val="none"/>
        <vertAlign val="baseline"/>
        <sz val="14"/>
        <color theme="1"/>
        <name val="Calibri"/>
        <family val="2"/>
        <scheme val="minor"/>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dxf>
    <dxf>
      <border outline="0">
        <bottom style="thin">
          <color indexed="64"/>
        </bottom>
      </border>
    </dxf>
    <dxf>
      <font>
        <strike val="0"/>
        <outline val="0"/>
        <shadow val="0"/>
        <u val="none"/>
        <vertAlign val="baseline"/>
        <sz val="14"/>
      </font>
    </dxf>
    <dxf>
      <border outline="0">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6" formatCode="#,##0.0"/>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4"/>
        <family val="2"/>
      </font>
      <numFmt numFmtId="22" formatCode="mmm\-yy"/>
      <fill>
        <patternFill patternType="none">
          <fgColor indexed="64"/>
          <bgColor auto="1"/>
        </patternFill>
      </fill>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font>
    </dxf>
    <dxf>
      <font>
        <strike val="0"/>
        <outline val="0"/>
        <shadow val="0"/>
        <u val="none"/>
        <vertAlign val="baseline"/>
        <sz val="12"/>
      </font>
      <alignment horizontal="general" vertical="center" textRotation="0" wrapText="1" indent="0" justifyLastLine="0" shrinkToFit="0" readingOrder="0"/>
    </dxf>
    <dxf>
      <border outline="0">
        <bottom style="thin">
          <color indexed="64"/>
        </bottom>
      </border>
    </dxf>
    <dxf>
      <font>
        <strike val="0"/>
        <outline val="0"/>
        <shadow val="0"/>
        <u val="none"/>
        <vertAlign val="baseline"/>
        <sz val="12"/>
        <family val="2"/>
      </font>
      <numFmt numFmtId="22" formatCode="mmm\-yy"/>
    </dxf>
    <dxf>
      <border outline="0">
        <bottom style="thin">
          <color indexed="64"/>
        </bottom>
      </border>
    </dxf>
    <dxf>
      <font>
        <b val="0"/>
        <i val="0"/>
        <strike val="0"/>
        <condense val="0"/>
        <extend val="0"/>
        <outline val="0"/>
        <shadow val="0"/>
        <u val="none"/>
        <vertAlign val="baseline"/>
        <sz val="12"/>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dxf>
    <dxf>
      <border outline="0">
        <bottom style="medium">
          <color indexed="64"/>
        </bottom>
      </border>
    </dxf>
    <dxf>
      <font>
        <b val="0"/>
        <i val="0"/>
        <strike val="0"/>
        <condense val="0"/>
        <extend val="0"/>
        <outline val="0"/>
        <shadow val="0"/>
        <u val="none"/>
        <vertAlign val="baseline"/>
        <sz val="14"/>
        <color rgb="FF000000"/>
        <name val="Calibri"/>
        <family val="2"/>
        <scheme val="none"/>
      </font>
      <numFmt numFmtId="22" formatCode="mmm\-yy"/>
      <alignment horizontal="general" vertical="bottom" textRotation="0" wrapText="1"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name val="Calibri"/>
        <family val="2"/>
        <scheme val="minor"/>
      </font>
    </dxf>
    <dxf>
      <border outline="0">
        <bottom style="thin">
          <color indexed="64"/>
        </bottom>
      </border>
    </dxf>
    <dxf>
      <font>
        <strike val="0"/>
        <outline val="0"/>
        <shadow val="0"/>
        <u val="none"/>
        <vertAlign val="baseline"/>
        <sz val="14"/>
        <name val="Calibri"/>
        <family val="2"/>
        <scheme val="minor"/>
      </font>
      <numFmt numFmtId="22" formatCode="mmm\-yy"/>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4"/>
        <family val="2"/>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ertAlign val="baseline"/>
        <sz val="11"/>
        <color theme="1"/>
        <name val="Calibri"/>
        <family val="2"/>
        <scheme val="minor"/>
      </font>
      <alignment horizontal="left" vertical="top" textRotation="0" wrapText="0" indent="0" justifyLastLine="0" shrinkToFit="0" readingOrder="0"/>
    </dxf>
    <dxf>
      <border diagonalUp="0" diagonalDown="0">
        <left style="thin">
          <color auto="1"/>
        </left>
        <right style="thin">
          <color auto="1"/>
        </right>
        <top style="thin">
          <color auto="1"/>
        </top>
        <bottom style="thin">
          <color auto="1"/>
        </bottom>
      </border>
    </dxf>
    <dxf>
      <font>
        <strike val="0"/>
        <outline val="0"/>
        <shadow val="0"/>
        <u/>
        <vertAlign val="baseline"/>
        <sz val="11"/>
        <color theme="1"/>
        <name val="Calibri"/>
        <family val="2"/>
        <scheme val="minor"/>
      </font>
      <alignment horizontal="left" vertical="top" textRotation="0" wrapText="0" indent="0" justifyLastLine="0" shrinkToFit="0" readingOrder="0"/>
    </dxf>
    <dxf>
      <border>
        <bottom style="medium">
          <color indexed="64"/>
        </bottom>
      </border>
    </dxf>
    <dxf>
      <font>
        <b val="0"/>
        <i val="0"/>
        <strike val="0"/>
        <condense val="0"/>
        <extend val="0"/>
        <outline val="0"/>
        <shadow val="0"/>
        <u/>
        <vertAlign val="baseline"/>
        <sz val="11"/>
        <color auto="1"/>
        <name val="Calibri"/>
        <family val="2"/>
        <scheme val="minor"/>
      </font>
      <alignment horizontal="left" vertical="top" textRotation="0" wrapText="0" relativeIndent="1" justifyLastLine="0" shrinkToFit="0" readingOrder="0"/>
    </dxf>
  </dxfs>
  <tableStyles count="0" defaultTableStyle="TableStyleMedium2" defaultPivotStyle="PivotStyleLight16"/>
  <colors>
    <mruColors>
      <color rgb="FF003333"/>
      <color rgb="FF00958F"/>
      <color rgb="FF006666"/>
      <color rgb="FF003366"/>
      <color rgb="FFA9D18E"/>
      <color rgb="FFEC685E"/>
      <color rgb="FF00664D"/>
      <color rgb="FF008080"/>
      <color rgb="FF00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56266231220212E-2"/>
          <c:y val="2.3655913978494623E-2"/>
          <c:w val="0.86479978227677601"/>
          <c:h val="0.85101413936161208"/>
        </c:manualLayout>
      </c:layout>
      <c:barChart>
        <c:barDir val="col"/>
        <c:grouping val="clustered"/>
        <c:varyColors val="0"/>
        <c:ser>
          <c:idx val="2"/>
          <c:order val="1"/>
          <c:tx>
            <c:v>Events</c:v>
          </c:tx>
          <c:spPr>
            <a:solidFill>
              <a:srgbClr val="003366"/>
            </a:solidFill>
            <a:ln>
              <a:solidFill>
                <a:srgbClr val="5B9BD5">
                  <a:lumMod val="60000"/>
                  <a:lumOff val="40000"/>
                </a:srgbClr>
              </a:solidFill>
            </a:ln>
            <a:effectLst/>
          </c:spPr>
          <c:invertIfNegative val="0"/>
          <c:val>
            <c:numRef>
              <c:f>'Table 1'!$B$6:$L$6</c:f>
              <c:numCache>
                <c:formatCode>#,##0</c:formatCode>
                <c:ptCount val="11"/>
                <c:pt idx="0">
                  <c:v>1493</c:v>
                </c:pt>
                <c:pt idx="1">
                  <c:v>1801</c:v>
                </c:pt>
                <c:pt idx="2">
                  <c:v>1611</c:v>
                </c:pt>
                <c:pt idx="3">
                  <c:v>1115</c:v>
                </c:pt>
                <c:pt idx="4">
                  <c:v>1890</c:v>
                </c:pt>
                <c:pt idx="5">
                  <c:v>1548</c:v>
                </c:pt>
                <c:pt idx="6">
                  <c:v>1220</c:v>
                </c:pt>
                <c:pt idx="7">
                  <c:v>1562</c:v>
                </c:pt>
                <c:pt idx="8">
                  <c:v>1370</c:v>
                </c:pt>
                <c:pt idx="9">
                  <c:v>1529</c:v>
                </c:pt>
                <c:pt idx="10">
                  <c:v>1678</c:v>
                </c:pt>
              </c:numCache>
            </c:numRef>
          </c:val>
          <c:extLst>
            <c:ext xmlns:c16="http://schemas.microsoft.com/office/drawing/2014/chart" uri="{C3380CC4-5D6E-409C-BE32-E72D297353CC}">
              <c16:uniqueId val="{00000000-3ACE-438B-9D38-9A4B3537149E}"/>
            </c:ext>
          </c:extLst>
        </c:ser>
        <c:ser>
          <c:idx val="0"/>
          <c:order val="2"/>
          <c:tx>
            <c:v>Decisions</c:v>
          </c:tx>
          <c:spPr>
            <a:solidFill>
              <a:srgbClr val="006666"/>
            </a:solidFill>
            <a:ln>
              <a:noFill/>
            </a:ln>
            <a:effectLst/>
          </c:spPr>
          <c:invertIfNegative val="0"/>
          <c:val>
            <c:numRef>
              <c:f>'Table 1'!$B$7:$M$7</c:f>
              <c:numCache>
                <c:formatCode>#,##0</c:formatCode>
                <c:ptCount val="12"/>
                <c:pt idx="0">
                  <c:v>1617</c:v>
                </c:pt>
                <c:pt idx="1">
                  <c:v>1649</c:v>
                </c:pt>
                <c:pt idx="2">
                  <c:v>1605</c:v>
                </c:pt>
                <c:pt idx="3">
                  <c:v>1416</c:v>
                </c:pt>
                <c:pt idx="4">
                  <c:v>1507</c:v>
                </c:pt>
                <c:pt idx="5">
                  <c:v>1651</c:v>
                </c:pt>
                <c:pt idx="6">
                  <c:v>1450</c:v>
                </c:pt>
                <c:pt idx="7">
                  <c:v>1447</c:v>
                </c:pt>
                <c:pt idx="8">
                  <c:v>1560</c:v>
                </c:pt>
                <c:pt idx="9">
                  <c:v>1358</c:v>
                </c:pt>
                <c:pt idx="10">
                  <c:v>1674</c:v>
                </c:pt>
                <c:pt idx="11">
                  <c:v>1524</c:v>
                </c:pt>
              </c:numCache>
            </c:numRef>
          </c:val>
          <c:extLst>
            <c:ext xmlns:c16="http://schemas.microsoft.com/office/drawing/2014/chart" uri="{C3380CC4-5D6E-409C-BE32-E72D297353CC}">
              <c16:uniqueId val="{00000001-3ACE-438B-9D38-9A4B3537149E}"/>
            </c:ext>
          </c:extLst>
        </c:ser>
        <c:dLbls>
          <c:showLegendKey val="0"/>
          <c:showVal val="0"/>
          <c:showCatName val="0"/>
          <c:showSerName val="0"/>
          <c:showPercent val="0"/>
          <c:showBubbleSize val="0"/>
        </c:dLbls>
        <c:gapWidth val="150"/>
        <c:axId val="883610904"/>
        <c:axId val="883609264"/>
      </c:barChart>
      <c:lineChart>
        <c:grouping val="standard"/>
        <c:varyColors val="0"/>
        <c:ser>
          <c:idx val="1"/>
          <c:order val="0"/>
          <c:tx>
            <c:strRef>
              <c:f>'Table 1'!$A$8</c:f>
              <c:strCache>
                <c:ptCount val="1"/>
                <c:pt idx="0">
                  <c:v>Median weeks</c:v>
                </c:pt>
              </c:strCache>
            </c:strRef>
          </c:tx>
          <c:spPr>
            <a:ln w="28575" cap="rnd">
              <a:solidFill>
                <a:schemeClr val="accent2"/>
              </a:solidFill>
              <a:round/>
            </a:ln>
            <a:effectLst/>
          </c:spPr>
          <c:marker>
            <c:symbol val="none"/>
          </c:marker>
          <c:cat>
            <c:strRef>
              <c:f>'Table 1'!$B$5:$M$5</c:f>
              <c:strCache>
                <c:ptCount val="12"/>
                <c:pt idx="0">
                  <c:v>Sep- 23</c:v>
                </c:pt>
                <c:pt idx="1">
                  <c:v>Oct-23</c:v>
                </c:pt>
                <c:pt idx="2">
                  <c:v>Nov-23</c:v>
                </c:pt>
                <c:pt idx="3">
                  <c:v>Dec-23</c:v>
                </c:pt>
                <c:pt idx="4">
                  <c:v>Jan-24</c:v>
                </c:pt>
                <c:pt idx="5">
                  <c:v>Feb-24</c:v>
                </c:pt>
                <c:pt idx="6">
                  <c:v>Mar-24</c:v>
                </c:pt>
                <c:pt idx="7">
                  <c:v>Apr-24</c:v>
                </c:pt>
                <c:pt idx="8">
                  <c:v>May-24</c:v>
                </c:pt>
                <c:pt idx="9">
                  <c:v>Jun-24</c:v>
                </c:pt>
                <c:pt idx="10">
                  <c:v>Jul-24</c:v>
                </c:pt>
                <c:pt idx="11">
                  <c:v>Aug-24</c:v>
                </c:pt>
              </c:strCache>
            </c:strRef>
          </c:cat>
          <c:val>
            <c:numRef>
              <c:f>'Table 1'!$B$8:$M$8</c:f>
              <c:numCache>
                <c:formatCode>#,##0.0</c:formatCode>
                <c:ptCount val="12"/>
                <c:pt idx="0">
                  <c:v>31.4</c:v>
                </c:pt>
                <c:pt idx="1">
                  <c:v>30.4</c:v>
                </c:pt>
                <c:pt idx="2">
                  <c:v>31.9</c:v>
                </c:pt>
                <c:pt idx="3">
                  <c:v>29.4</c:v>
                </c:pt>
                <c:pt idx="4">
                  <c:v>30.1</c:v>
                </c:pt>
                <c:pt idx="5">
                  <c:v>28.4</c:v>
                </c:pt>
                <c:pt idx="6">
                  <c:v>27.9</c:v>
                </c:pt>
                <c:pt idx="7">
                  <c:v>27.6</c:v>
                </c:pt>
                <c:pt idx="8">
                  <c:v>26</c:v>
                </c:pt>
                <c:pt idx="9">
                  <c:v>26.4</c:v>
                </c:pt>
                <c:pt idx="10">
                  <c:v>25.7</c:v>
                </c:pt>
                <c:pt idx="11">
                  <c:v>25.7</c:v>
                </c:pt>
              </c:numCache>
            </c:numRef>
          </c:val>
          <c:smooth val="0"/>
          <c:extLst>
            <c:ext xmlns:c16="http://schemas.microsoft.com/office/drawing/2014/chart" uri="{C3380CC4-5D6E-409C-BE32-E72D297353CC}">
              <c16:uniqueId val="{00000002-3ACE-438B-9D38-9A4B3537149E}"/>
            </c:ext>
          </c:extLst>
        </c:ser>
        <c:dLbls>
          <c:showLegendKey val="0"/>
          <c:showVal val="0"/>
          <c:showCatName val="0"/>
          <c:showSerName val="0"/>
          <c:showPercent val="0"/>
          <c:showBubbleSize val="0"/>
        </c:dLbls>
        <c:marker val="1"/>
        <c:smooth val="0"/>
        <c:axId val="548008600"/>
        <c:axId val="548005976"/>
      </c:lineChart>
      <c:catAx>
        <c:axId val="548008600"/>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aseline="0"/>
                  <a:t>Date</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5976"/>
        <c:crosses val="autoZero"/>
        <c:auto val="1"/>
        <c:lblAlgn val="ctr"/>
        <c:lblOffset val="100"/>
        <c:noMultiLvlLbl val="1"/>
      </c:catAx>
      <c:valAx>
        <c:axId val="54800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Valid to decision (weeks)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8600"/>
        <c:crosses val="autoZero"/>
        <c:crossBetween val="between"/>
      </c:valAx>
      <c:valAx>
        <c:axId val="883609264"/>
        <c:scaling>
          <c:orientation val="minMax"/>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events held / decisions issued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610904"/>
        <c:crosses val="max"/>
        <c:crossBetween val="between"/>
      </c:valAx>
      <c:catAx>
        <c:axId val="883610904"/>
        <c:scaling>
          <c:orientation val="minMax"/>
        </c:scaling>
        <c:delete val="1"/>
        <c:axPos val="b"/>
        <c:majorTickMark val="out"/>
        <c:minorTickMark val="none"/>
        <c:tickLblPos val="nextTo"/>
        <c:crossAx val="883609264"/>
        <c:crosses val="autoZero"/>
        <c:auto val="1"/>
        <c:lblAlgn val="ctr"/>
        <c:lblOffset val="100"/>
        <c:noMultiLvlLbl val="0"/>
      </c:catAx>
      <c:spPr>
        <a:noFill/>
        <a:ln>
          <a:noFill/>
        </a:ln>
        <a:effectLst/>
      </c:spPr>
    </c:plotArea>
    <c:legend>
      <c:legendPos val="b"/>
      <c:layout>
        <c:manualLayout>
          <c:xMode val="edge"/>
          <c:yMode val="edge"/>
          <c:x val="7.0905350363717715E-2"/>
          <c:y val="3.2170426549442056E-2"/>
          <c:w val="0.16808970934872158"/>
          <c:h val="0.118090108368355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70356238509828E-2"/>
          <c:y val="3.1700288184438041E-2"/>
          <c:w val="0.79856325228068958"/>
          <c:h val="0.82777076856747389"/>
        </c:manualLayout>
      </c:layout>
      <c:barChart>
        <c:barDir val="col"/>
        <c:grouping val="clustered"/>
        <c:varyColors val="0"/>
        <c:ser>
          <c:idx val="0"/>
          <c:order val="0"/>
          <c:tx>
            <c:v>Received</c:v>
          </c:tx>
          <c:spPr>
            <a:solidFill>
              <a:srgbClr val="70AD47">
                <a:lumMod val="60000"/>
                <a:lumOff val="40000"/>
              </a:srgbClr>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2'!$B$5:$L$5</c:f>
              <c:strCache>
                <c:ptCount val="11"/>
                <c:pt idx="0">
                  <c:v>Sep-23</c:v>
                </c:pt>
                <c:pt idx="1">
                  <c:v>Oct-23</c:v>
                </c:pt>
                <c:pt idx="2">
                  <c:v>Nov-23</c:v>
                </c:pt>
                <c:pt idx="3">
                  <c:v>Dec-23</c:v>
                </c:pt>
                <c:pt idx="4">
                  <c:v>Jan-24</c:v>
                </c:pt>
                <c:pt idx="5">
                  <c:v>Feb-24</c:v>
                </c:pt>
                <c:pt idx="6">
                  <c:v>Mar-24</c:v>
                </c:pt>
                <c:pt idx="7">
                  <c:v>Apr-24</c:v>
                </c:pt>
                <c:pt idx="8">
                  <c:v>May-24</c:v>
                </c:pt>
                <c:pt idx="9">
                  <c:v>Jun-24</c:v>
                </c:pt>
                <c:pt idx="10">
                  <c:v>Jul-24</c:v>
                </c:pt>
              </c:strCache>
            </c:strRef>
          </c:cat>
          <c:val>
            <c:numRef>
              <c:f>'Table 2'!$B$6:$K$6</c:f>
              <c:numCache>
                <c:formatCode>#,##0</c:formatCode>
                <c:ptCount val="10"/>
                <c:pt idx="0">
                  <c:v>1620</c:v>
                </c:pt>
                <c:pt idx="1">
                  <c:v>1682</c:v>
                </c:pt>
                <c:pt idx="2">
                  <c:v>1720</c:v>
                </c:pt>
                <c:pt idx="3">
                  <c:v>1463</c:v>
                </c:pt>
                <c:pt idx="4">
                  <c:v>1521</c:v>
                </c:pt>
                <c:pt idx="5">
                  <c:v>1628</c:v>
                </c:pt>
                <c:pt idx="6">
                  <c:v>1699</c:v>
                </c:pt>
                <c:pt idx="7">
                  <c:v>1582</c:v>
                </c:pt>
                <c:pt idx="8">
                  <c:v>1680</c:v>
                </c:pt>
                <c:pt idx="9">
                  <c:v>1609</c:v>
                </c:pt>
              </c:numCache>
            </c:numRef>
          </c:val>
          <c:extLst>
            <c:ext xmlns:c16="http://schemas.microsoft.com/office/drawing/2014/chart" uri="{C3380CC4-5D6E-409C-BE32-E72D297353CC}">
              <c16:uniqueId val="{00000001-354C-4670-B644-DEEFB318304B}"/>
            </c:ext>
          </c:extLst>
        </c:ser>
        <c:ser>
          <c:idx val="1"/>
          <c:order val="1"/>
          <c:tx>
            <c:v>Closed</c:v>
          </c:tx>
          <c:spPr>
            <a:solidFill>
              <a:srgbClr val="003333"/>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2'!$B$5:$L$5</c:f>
              <c:strCache>
                <c:ptCount val="11"/>
                <c:pt idx="0">
                  <c:v>Sep-23</c:v>
                </c:pt>
                <c:pt idx="1">
                  <c:v>Oct-23</c:v>
                </c:pt>
                <c:pt idx="2">
                  <c:v>Nov-23</c:v>
                </c:pt>
                <c:pt idx="3">
                  <c:v>Dec-23</c:v>
                </c:pt>
                <c:pt idx="4">
                  <c:v>Jan-24</c:v>
                </c:pt>
                <c:pt idx="5">
                  <c:v>Feb-24</c:v>
                </c:pt>
                <c:pt idx="6">
                  <c:v>Mar-24</c:v>
                </c:pt>
                <c:pt idx="7">
                  <c:v>Apr-24</c:v>
                </c:pt>
                <c:pt idx="8">
                  <c:v>May-24</c:v>
                </c:pt>
                <c:pt idx="9">
                  <c:v>Jun-24</c:v>
                </c:pt>
                <c:pt idx="10">
                  <c:v>Jul-24</c:v>
                </c:pt>
              </c:strCache>
            </c:strRef>
          </c:cat>
          <c:val>
            <c:numRef>
              <c:f>'Table 2'!$B$7:$K$7</c:f>
              <c:numCache>
                <c:formatCode>#,##0</c:formatCode>
                <c:ptCount val="10"/>
                <c:pt idx="0">
                  <c:v>1819</c:v>
                </c:pt>
                <c:pt idx="1">
                  <c:v>1855</c:v>
                </c:pt>
                <c:pt idx="2">
                  <c:v>1812</c:v>
                </c:pt>
                <c:pt idx="3">
                  <c:v>1612</c:v>
                </c:pt>
                <c:pt idx="4">
                  <c:v>1751</c:v>
                </c:pt>
                <c:pt idx="5">
                  <c:v>1837</c:v>
                </c:pt>
                <c:pt idx="6">
                  <c:v>1663</c:v>
                </c:pt>
                <c:pt idx="7">
                  <c:v>1733</c:v>
                </c:pt>
                <c:pt idx="8">
                  <c:v>1757</c:v>
                </c:pt>
                <c:pt idx="9">
                  <c:v>1539</c:v>
                </c:pt>
              </c:numCache>
            </c:numRef>
          </c:val>
          <c:extLst>
            <c:ext xmlns:c16="http://schemas.microsoft.com/office/drawing/2014/chart" uri="{C3380CC4-5D6E-409C-BE32-E72D297353CC}">
              <c16:uniqueId val="{00000003-354C-4670-B644-DEEFB318304B}"/>
            </c:ext>
          </c:extLst>
        </c:ser>
        <c:dLbls>
          <c:showLegendKey val="0"/>
          <c:showVal val="0"/>
          <c:showCatName val="0"/>
          <c:showSerName val="0"/>
          <c:showPercent val="0"/>
          <c:showBubbleSize val="0"/>
        </c:dLbls>
        <c:gapWidth val="50"/>
        <c:overlap val="-51"/>
        <c:axId val="693529032"/>
        <c:axId val="693531984"/>
      </c:barChart>
      <c:lineChart>
        <c:grouping val="standard"/>
        <c:varyColors val="0"/>
        <c:ser>
          <c:idx val="2"/>
          <c:order val="2"/>
          <c:tx>
            <c:v>Open</c:v>
          </c:tx>
          <c:spPr>
            <a:ln w="41275" cap="rnd">
              <a:solidFill>
                <a:srgbClr val="4472C4"/>
              </a:solidFill>
              <a:round/>
            </a:ln>
            <a:effectLst/>
          </c:spPr>
          <c:marker>
            <c:symbol val="none"/>
          </c:marker>
          <c:val>
            <c:numRef>
              <c:f>'Table 2'!$B$8:$K$8</c:f>
              <c:numCache>
                <c:formatCode>#,##0</c:formatCode>
                <c:ptCount val="10"/>
                <c:pt idx="0">
                  <c:v>14202</c:v>
                </c:pt>
                <c:pt idx="1">
                  <c:v>14057</c:v>
                </c:pt>
                <c:pt idx="2">
                  <c:v>13815</c:v>
                </c:pt>
                <c:pt idx="3">
                  <c:v>13689</c:v>
                </c:pt>
                <c:pt idx="4">
                  <c:v>13569</c:v>
                </c:pt>
                <c:pt idx="5">
                  <c:v>13230</c:v>
                </c:pt>
                <c:pt idx="6">
                  <c:v>13291</c:v>
                </c:pt>
                <c:pt idx="7">
                  <c:v>13289</c:v>
                </c:pt>
                <c:pt idx="8">
                  <c:v>13214</c:v>
                </c:pt>
                <c:pt idx="9">
                  <c:v>13315</c:v>
                </c:pt>
              </c:numCache>
            </c:numRef>
          </c:val>
          <c:smooth val="0"/>
          <c:extLst>
            <c:ext xmlns:c16="http://schemas.microsoft.com/office/drawing/2014/chart" uri="{C3380CC4-5D6E-409C-BE32-E72D297353CC}">
              <c16:uniqueId val="{00000004-354C-4670-B644-DEEFB318304B}"/>
            </c:ext>
          </c:extLst>
        </c:ser>
        <c:dLbls>
          <c:showLegendKey val="0"/>
          <c:showVal val="0"/>
          <c:showCatName val="0"/>
          <c:showSerName val="0"/>
          <c:showPercent val="0"/>
          <c:showBubbleSize val="0"/>
        </c:dLbls>
        <c:marker val="1"/>
        <c:smooth val="0"/>
        <c:axId val="800784176"/>
        <c:axId val="800777616"/>
      </c:lineChart>
      <c:catAx>
        <c:axId val="693529032"/>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Date</a:t>
                </a:r>
              </a:p>
            </c:rich>
          </c:tx>
          <c:layout>
            <c:manualLayout>
              <c:xMode val="edge"/>
              <c:yMode val="edge"/>
              <c:x val="0.4670484581497798"/>
              <c:y val="0.9110946470307925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3531984"/>
        <c:crosses val="autoZero"/>
        <c:auto val="1"/>
        <c:lblAlgn val="ctr"/>
        <c:lblOffset val="100"/>
        <c:noMultiLvlLbl val="1"/>
      </c:catAx>
      <c:valAx>
        <c:axId val="69353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received / closed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29032"/>
        <c:crosses val="autoZero"/>
        <c:crossBetween val="between"/>
      </c:valAx>
      <c:valAx>
        <c:axId val="800777616"/>
        <c:scaling>
          <c:orientation val="minMax"/>
          <c:min val="0"/>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Open cases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784176"/>
        <c:crosses val="max"/>
        <c:crossBetween val="between"/>
      </c:valAx>
      <c:catAx>
        <c:axId val="800784176"/>
        <c:scaling>
          <c:orientation val="minMax"/>
        </c:scaling>
        <c:delete val="1"/>
        <c:axPos val="b"/>
        <c:majorTickMark val="out"/>
        <c:minorTickMark val="none"/>
        <c:tickLblPos val="nextTo"/>
        <c:crossAx val="800777616"/>
        <c:crosses val="autoZero"/>
        <c:auto val="1"/>
        <c:lblAlgn val="ctr"/>
        <c:lblOffset val="100"/>
        <c:noMultiLvlLbl val="0"/>
      </c:catAx>
      <c:spPr>
        <a:noFill/>
        <a:ln>
          <a:noFill/>
        </a:ln>
        <a:effectLst/>
      </c:spPr>
    </c:plotArea>
    <c:legend>
      <c:legendPos val="b"/>
      <c:layout>
        <c:manualLayout>
          <c:xMode val="edge"/>
          <c:yMode val="edge"/>
          <c:x val="0.68716870743579972"/>
          <c:y val="0.91966824752093324"/>
          <c:w val="0.26296067617098523"/>
          <c:h val="4.86314642946288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349250</xdr:colOff>
      <xdr:row>25</xdr:row>
      <xdr:rowOff>51011</xdr:rowOff>
    </xdr:to>
    <xdr:pic>
      <xdr:nvPicPr>
        <xdr:cNvPr id="4" name="Picture 3">
          <a:extLst>
            <a:ext uri="{FF2B5EF4-FFF2-40B4-BE49-F238E27FC236}">
              <a16:creationId xmlns:a16="http://schemas.microsoft.com/office/drawing/2014/main" id="{233493A4-5EEB-AED5-01A0-FB8CFE067B1E}"/>
            </a:ext>
          </a:extLst>
        </xdr:cNvPr>
        <xdr:cNvPicPr>
          <a:picLocks noChangeAspect="1"/>
        </xdr:cNvPicPr>
      </xdr:nvPicPr>
      <xdr:blipFill>
        <a:blip xmlns:r="http://schemas.openxmlformats.org/officeDocument/2006/relationships" r:embed="rId1"/>
        <a:stretch>
          <a:fillRect/>
        </a:stretch>
      </xdr:blipFill>
      <xdr:spPr>
        <a:xfrm>
          <a:off x="0" y="774700"/>
          <a:ext cx="6978650" cy="4102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8096250</xdr:colOff>
      <xdr:row>27</xdr:row>
      <xdr:rowOff>63500</xdr:rowOff>
    </xdr:to>
    <xdr:pic>
      <xdr:nvPicPr>
        <xdr:cNvPr id="5" name="Picture 4">
          <a:extLst>
            <a:ext uri="{FF2B5EF4-FFF2-40B4-BE49-F238E27FC236}">
              <a16:creationId xmlns:a16="http://schemas.microsoft.com/office/drawing/2014/main" id="{91F1A9A0-37EC-69D4-33A4-BD1EC911CC0F}"/>
            </a:ext>
          </a:extLst>
        </xdr:cNvPr>
        <xdr:cNvPicPr>
          <a:picLocks noChangeAspect="1"/>
        </xdr:cNvPicPr>
      </xdr:nvPicPr>
      <xdr:blipFill>
        <a:blip xmlns:r="http://schemas.openxmlformats.org/officeDocument/2006/relationships" r:embed="rId1"/>
        <a:stretch>
          <a:fillRect/>
        </a:stretch>
      </xdr:blipFill>
      <xdr:spPr>
        <a:xfrm>
          <a:off x="0" y="958850"/>
          <a:ext cx="8096250" cy="4483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425450</xdr:colOff>
      <xdr:row>28</xdr:row>
      <xdr:rowOff>44450</xdr:rowOff>
    </xdr:to>
    <xdr:pic>
      <xdr:nvPicPr>
        <xdr:cNvPr id="3" name="Picture 2">
          <a:extLst>
            <a:ext uri="{FF2B5EF4-FFF2-40B4-BE49-F238E27FC236}">
              <a16:creationId xmlns:a16="http://schemas.microsoft.com/office/drawing/2014/main" id="{BE043B3D-08B5-78DE-5649-5CA3290A0C64}"/>
            </a:ext>
          </a:extLst>
        </xdr:cNvPr>
        <xdr:cNvPicPr>
          <a:picLocks noChangeAspect="1"/>
        </xdr:cNvPicPr>
      </xdr:nvPicPr>
      <xdr:blipFill>
        <a:blip xmlns:r="http://schemas.openxmlformats.org/officeDocument/2006/relationships" r:embed="rId1"/>
        <a:stretch>
          <a:fillRect/>
        </a:stretch>
      </xdr:blipFill>
      <xdr:spPr>
        <a:xfrm>
          <a:off x="0" y="692150"/>
          <a:ext cx="7131050" cy="4832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546100</xdr:colOff>
      <xdr:row>17</xdr:row>
      <xdr:rowOff>63500</xdr:rowOff>
    </xdr:to>
    <xdr:pic>
      <xdr:nvPicPr>
        <xdr:cNvPr id="3" name="Picture 2">
          <a:extLst>
            <a:ext uri="{FF2B5EF4-FFF2-40B4-BE49-F238E27FC236}">
              <a16:creationId xmlns:a16="http://schemas.microsoft.com/office/drawing/2014/main" id="{CEDCA7CD-7F18-614B-F33F-E7F72FCCEBB9}"/>
            </a:ext>
          </a:extLst>
        </xdr:cNvPr>
        <xdr:cNvPicPr>
          <a:picLocks noChangeAspect="1"/>
        </xdr:cNvPicPr>
      </xdr:nvPicPr>
      <xdr:blipFill>
        <a:blip xmlns:r="http://schemas.openxmlformats.org/officeDocument/2006/relationships" r:embed="rId1"/>
        <a:stretch>
          <a:fillRect/>
        </a:stretch>
      </xdr:blipFill>
      <xdr:spPr>
        <a:xfrm>
          <a:off x="0" y="431800"/>
          <a:ext cx="5422900" cy="2825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184150</xdr:rowOff>
    </xdr:from>
    <xdr:to>
      <xdr:col>10</xdr:col>
      <xdr:colOff>203200</xdr:colOff>
      <xdr:row>15</xdr:row>
      <xdr:rowOff>89028</xdr:rowOff>
    </xdr:to>
    <xdr:pic>
      <xdr:nvPicPr>
        <xdr:cNvPr id="3" name="Picture 2">
          <a:extLst>
            <a:ext uri="{FF2B5EF4-FFF2-40B4-BE49-F238E27FC236}">
              <a16:creationId xmlns:a16="http://schemas.microsoft.com/office/drawing/2014/main" id="{6FB134B3-4B46-8ED7-1A08-B0C47A8E2A76}"/>
            </a:ext>
          </a:extLst>
        </xdr:cNvPr>
        <xdr:cNvPicPr>
          <a:picLocks noChangeAspect="1"/>
        </xdr:cNvPicPr>
      </xdr:nvPicPr>
      <xdr:blipFill>
        <a:blip xmlns:r="http://schemas.openxmlformats.org/officeDocument/2006/relationships" r:embed="rId1"/>
        <a:stretch>
          <a:fillRect/>
        </a:stretch>
      </xdr:blipFill>
      <xdr:spPr>
        <a:xfrm>
          <a:off x="0" y="431800"/>
          <a:ext cx="6299200" cy="2743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152690</xdr:colOff>
      <xdr:row>22</xdr:row>
      <xdr:rowOff>199</xdr:rowOff>
    </xdr:to>
    <xdr:pic>
      <xdr:nvPicPr>
        <xdr:cNvPr id="3" name="Picture 2">
          <a:extLst>
            <a:ext uri="{FF2B5EF4-FFF2-40B4-BE49-F238E27FC236}">
              <a16:creationId xmlns:a16="http://schemas.microsoft.com/office/drawing/2014/main" id="{435B865C-DBFC-0793-D598-DC85741078B2}"/>
            </a:ext>
          </a:extLst>
        </xdr:cNvPr>
        <xdr:cNvPicPr>
          <a:picLocks noChangeAspect="1"/>
        </xdr:cNvPicPr>
      </xdr:nvPicPr>
      <xdr:blipFill>
        <a:blip xmlns:r="http://schemas.openxmlformats.org/officeDocument/2006/relationships" r:embed="rId1"/>
        <a:stretch>
          <a:fillRect/>
        </a:stretch>
      </xdr:blipFill>
      <xdr:spPr>
        <a:xfrm>
          <a:off x="0" y="444500"/>
          <a:ext cx="5639090" cy="38673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330200</xdr:colOff>
      <xdr:row>22</xdr:row>
      <xdr:rowOff>152597</xdr:rowOff>
    </xdr:to>
    <xdr:pic>
      <xdr:nvPicPr>
        <xdr:cNvPr id="3" name="Picture 2">
          <a:extLst>
            <a:ext uri="{FF2B5EF4-FFF2-40B4-BE49-F238E27FC236}">
              <a16:creationId xmlns:a16="http://schemas.microsoft.com/office/drawing/2014/main" id="{E6328505-5574-7098-F56B-457EDD186512}"/>
            </a:ext>
          </a:extLst>
        </xdr:cNvPr>
        <xdr:cNvPicPr>
          <a:picLocks noChangeAspect="1"/>
        </xdr:cNvPicPr>
      </xdr:nvPicPr>
      <xdr:blipFill>
        <a:blip xmlns:r="http://schemas.openxmlformats.org/officeDocument/2006/relationships" r:embed="rId1"/>
        <a:stretch>
          <a:fillRect/>
        </a:stretch>
      </xdr:blipFill>
      <xdr:spPr>
        <a:xfrm>
          <a:off x="0" y="431800"/>
          <a:ext cx="6426200" cy="38355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336550</xdr:colOff>
      <xdr:row>29</xdr:row>
      <xdr:rowOff>95250</xdr:rowOff>
    </xdr:to>
    <xdr:pic>
      <xdr:nvPicPr>
        <xdr:cNvPr id="3" name="Picture 2">
          <a:extLst>
            <a:ext uri="{FF2B5EF4-FFF2-40B4-BE49-F238E27FC236}">
              <a16:creationId xmlns:a16="http://schemas.microsoft.com/office/drawing/2014/main" id="{21095BD3-B8C5-6D1C-4886-C2ECF1DC378C}"/>
            </a:ext>
          </a:extLst>
        </xdr:cNvPr>
        <xdr:cNvPicPr>
          <a:picLocks noChangeAspect="1"/>
        </xdr:cNvPicPr>
      </xdr:nvPicPr>
      <xdr:blipFill>
        <a:blip xmlns:r="http://schemas.openxmlformats.org/officeDocument/2006/relationships" r:embed="rId1"/>
        <a:stretch>
          <a:fillRect/>
        </a:stretch>
      </xdr:blipFill>
      <xdr:spPr>
        <a:xfrm>
          <a:off x="0" y="431800"/>
          <a:ext cx="7651750" cy="506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2</xdr:row>
      <xdr:rowOff>38100</xdr:rowOff>
    </xdr:from>
    <xdr:to>
      <xdr:col>17</xdr:col>
      <xdr:colOff>533400</xdr:colOff>
      <xdr:row>34</xdr:row>
      <xdr:rowOff>152400</xdr:rowOff>
    </xdr:to>
    <xdr:graphicFrame macro="">
      <xdr:nvGraphicFramePr>
        <xdr:cNvPr id="2" name="Chart 8">
          <a:extLst>
            <a:ext uri="{FF2B5EF4-FFF2-40B4-BE49-F238E27FC236}">
              <a16:creationId xmlns:a16="http://schemas.microsoft.com/office/drawing/2014/main" id="{797C38E4-538B-420D-8C99-035A0D7FE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3</xdr:row>
      <xdr:rowOff>19050</xdr:rowOff>
    </xdr:from>
    <xdr:to>
      <xdr:col>7</xdr:col>
      <xdr:colOff>361950</xdr:colOff>
      <xdr:row>33</xdr:row>
      <xdr:rowOff>38100</xdr:rowOff>
    </xdr:to>
    <xdr:sp macro="" textlink="">
      <xdr:nvSpPr>
        <xdr:cNvPr id="3" name="TextBox 2">
          <a:extLst>
            <a:ext uri="{FF2B5EF4-FFF2-40B4-BE49-F238E27FC236}">
              <a16:creationId xmlns:a16="http://schemas.microsoft.com/office/drawing/2014/main" id="{652AE949-51AB-4C09-9315-C7B74E3762DE}"/>
            </a:ext>
          </a:extLst>
        </xdr:cNvPr>
        <xdr:cNvSpPr txBox="1"/>
      </xdr:nvSpPr>
      <xdr:spPr>
        <a:xfrm>
          <a:off x="2409825" y="590550"/>
          <a:ext cx="2219325" cy="5734050"/>
        </a:xfrm>
        <a:prstGeom prst="rect">
          <a:avLst/>
        </a:prstGeom>
        <a:solidFill>
          <a:srgbClr val="FFC000">
            <a:lumMod val="40000"/>
            <a:lumOff val="60000"/>
            <a:alpha val="20000"/>
          </a:srgbClr>
        </a:solidFill>
        <a:ln w="25400" cmpd="sng">
          <a:solidFill>
            <a:sysClr val="window" lastClr="FFFFFF">
              <a:shade val="50000"/>
            </a:sysClr>
          </a:solidFill>
          <a:prstDash val="sysDash"/>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rPr>
            <a:t>number of events impacted by Spring 2020 lockdown</a:t>
          </a:r>
        </a:p>
      </xdr:txBody>
    </xdr:sp>
    <xdr:clientData/>
  </xdr:twoCellAnchor>
  <xdr:oneCellAnchor>
    <xdr:from>
      <xdr:col>13</xdr:col>
      <xdr:colOff>257882</xdr:colOff>
      <xdr:row>3</xdr:row>
      <xdr:rowOff>9525</xdr:rowOff>
    </xdr:from>
    <xdr:ext cx="2014718" cy="530658"/>
    <xdr:sp macro="" textlink="">
      <xdr:nvSpPr>
        <xdr:cNvPr id="4" name="TextBox 3">
          <a:extLst>
            <a:ext uri="{FF2B5EF4-FFF2-40B4-BE49-F238E27FC236}">
              <a16:creationId xmlns:a16="http://schemas.microsoft.com/office/drawing/2014/main" id="{1BF02BA2-66BF-4C1C-A036-34B2F98D172F}"/>
            </a:ext>
          </a:extLst>
        </xdr:cNvPr>
        <xdr:cNvSpPr txBox="1"/>
      </xdr:nvSpPr>
      <xdr:spPr>
        <a:xfrm>
          <a:off x="8182682" y="581025"/>
          <a:ext cx="2014718"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1400"/>
            <a:t>Median time,</a:t>
          </a:r>
        </a:p>
        <a:p>
          <a:pPr algn="ctr"/>
          <a:r>
            <a:rPr lang="en-GB" sz="1400"/>
            <a:t> valid to decision (weeks)</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19050</xdr:rowOff>
    </xdr:from>
    <xdr:to>
      <xdr:col>14</xdr:col>
      <xdr:colOff>238125</xdr:colOff>
      <xdr:row>26</xdr:row>
      <xdr:rowOff>85725</xdr:rowOff>
    </xdr:to>
    <xdr:graphicFrame macro="">
      <xdr:nvGraphicFramePr>
        <xdr:cNvPr id="2" name="Chart 7">
          <a:extLst>
            <a:ext uri="{FF2B5EF4-FFF2-40B4-BE49-F238E27FC236}">
              <a16:creationId xmlns:a16="http://schemas.microsoft.com/office/drawing/2014/main" id="{09893086-4CEC-4ED3-A3A7-5852A48F9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292099</xdr:colOff>
      <xdr:row>2</xdr:row>
      <xdr:rowOff>171451</xdr:rowOff>
    </xdr:from>
    <xdr:to>
      <xdr:col>6</xdr:col>
      <xdr:colOff>200024</xdr:colOff>
      <xdr:row>23</xdr:row>
      <xdr:rowOff>57150</xdr:rowOff>
    </xdr:to>
    <xdr:sp macro="" textlink="">
      <xdr:nvSpPr>
        <xdr:cNvPr id="3" name="TextBox 2">
          <a:extLst>
            <a:ext uri="{FF2B5EF4-FFF2-40B4-BE49-F238E27FC236}">
              <a16:creationId xmlns:a16="http://schemas.microsoft.com/office/drawing/2014/main" id="{964E6003-B9CE-4DDC-BFD5-6B5A9B057671}"/>
            </a:ext>
          </a:extLst>
        </xdr:cNvPr>
        <xdr:cNvSpPr txBox="1"/>
      </xdr:nvSpPr>
      <xdr:spPr>
        <a:xfrm>
          <a:off x="2120899" y="561976"/>
          <a:ext cx="1736725" cy="3886199"/>
        </a:xfrm>
        <a:prstGeom prst="rect">
          <a:avLst/>
        </a:prstGeom>
        <a:solidFill>
          <a:srgbClr val="FFC000">
            <a:lumMod val="75000"/>
            <a:alpha val="10000"/>
          </a:srgbClr>
        </a:solidFill>
        <a:ln w="19050" cmpd="sng">
          <a:solidFill>
            <a:sysClr val="window" lastClr="FFFFFF">
              <a:lumMod val="75000"/>
            </a:sysClr>
          </a:solidFill>
          <a:prstDash val="sysDash"/>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0" i="0" baseline="0">
              <a:effectLst/>
              <a:latin typeface="+mn-lt"/>
              <a:ea typeface="+mn-ea"/>
              <a:cs typeface="+mn-cs"/>
            </a:rPr>
            <a:t>Number of events held impacted by Spring 2020  lockdown</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8</xdr:col>
      <xdr:colOff>342900</xdr:colOff>
      <xdr:row>3</xdr:row>
      <xdr:rowOff>0</xdr:rowOff>
    </xdr:from>
    <xdr:ext cx="836126" cy="264560"/>
    <xdr:sp macro="" textlink="">
      <xdr:nvSpPr>
        <xdr:cNvPr id="4" name="TextBox 3">
          <a:extLst>
            <a:ext uri="{FF2B5EF4-FFF2-40B4-BE49-F238E27FC236}">
              <a16:creationId xmlns:a16="http://schemas.microsoft.com/office/drawing/2014/main" id="{F0FD4098-76C1-4271-BCC0-BB5DE4294A36}"/>
            </a:ext>
          </a:extLst>
        </xdr:cNvPr>
        <xdr:cNvSpPr txBox="1"/>
      </xdr:nvSpPr>
      <xdr:spPr>
        <a:xfrm>
          <a:off x="5219700" y="581025"/>
          <a:ext cx="8361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Open cases</a:t>
          </a:r>
        </a:p>
      </xdr:txBody>
    </xdr:sp>
    <xdr:clientData/>
  </xdr:oneCellAnchor>
</xdr:wsDr>
</file>

<file path=xl/persons/person.xml><?xml version="1.0" encoding="utf-8"?>
<personList xmlns="http://schemas.microsoft.com/office/spreadsheetml/2018/threadedcomments" xmlns:x="http://schemas.openxmlformats.org/spreadsheetml/2006/main">
  <person displayName="Adams, Amy" id="{9AAA201D-8270-4A97-832D-8B448411F71D}" userId="Amy.Adams@planninginspectorate.gov.uk" providerId="PeoplePicker"/>
  <person displayName="Varney, Kate" id="{01851C7A-AEA6-4EA8-B932-B1B956DCEA3A}" userId="S::Kate.Varney@planninginspectorate.gov.uk::4adf298f-3126-489d-8c85-fe3770d49e7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DD0A40-9E2A-4A8C-B10A-C3FE985FC11B}" name="Contents" displayName="Contents" ref="A1:A26" totalsRowShown="0" headerRowDxfId="298" dataDxfId="296" headerRowBorderDxfId="297" tableBorderDxfId="295" headerRowCellStyle="Heading 1" dataCellStyle="Hyperlink">
  <tableColumns count="1">
    <tableColumn id="1" xr3:uid="{8E97147E-DE32-47ED-B22F-2FFE2A664068}" name="Table of Contents: September 2023 to August 2024" dataDxfId="2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313731-441D-43B1-BA39-DE26EB534465}" name="Events_Decisions" displayName="Events_Decisions" ref="A5:N9" totalsRowCount="1" headerRowDxfId="293" dataDxfId="291" headerRowBorderDxfId="292">
  <tableColumns count="14">
    <tableColumn id="1" xr3:uid="{1C605DA2-8808-4678-BCC2-8C129D7E850B}" name="Month" dataDxfId="290" totalsRowDxfId="289"/>
    <tableColumn id="2" xr3:uid="{3C9C2732-E020-4030-8992-37353FEB9586}" name="Sep- 23" dataDxfId="288" totalsRowDxfId="287"/>
    <tableColumn id="3" xr3:uid="{961F98A1-62DE-45A5-BAB0-46D7E0CB70EF}" name="Oct-23" dataDxfId="286" totalsRowDxfId="285"/>
    <tableColumn id="4" xr3:uid="{2A6CFED0-E65D-4E4B-919F-0777F4696904}" name="Nov-23" dataDxfId="284" totalsRowDxfId="283"/>
    <tableColumn id="5" xr3:uid="{EDE2F7E3-66BB-4D4F-932F-4B76BBC79F26}" name="Dec-23" dataDxfId="282" totalsRowDxfId="281"/>
    <tableColumn id="6" xr3:uid="{1BD42DA7-74C1-4CAA-9865-78A469115A72}" name="Jan-24" dataDxfId="280" totalsRowDxfId="279"/>
    <tableColumn id="7" xr3:uid="{13AE0562-DF16-4BC5-B27C-BC6F2304752C}" name="Feb-24" dataDxfId="278" totalsRowDxfId="277"/>
    <tableColumn id="8" xr3:uid="{9C607119-25BF-4D24-9224-578D2F875E63}" name="Mar-24" dataDxfId="276" totalsRowDxfId="275"/>
    <tableColumn id="9" xr3:uid="{A9FFCBE1-A0BF-435D-A17E-3C495103C1F7}" name="Apr-24" dataDxfId="274" totalsRowDxfId="273"/>
    <tableColumn id="10" xr3:uid="{12104BEF-1A43-4794-8995-F1B2C2200D20}" name="May-24" dataDxfId="272" totalsRowDxfId="271"/>
    <tableColumn id="11" xr3:uid="{F52AC712-DC9F-4ADA-BABD-047CB374427F}" name="Jun-24" dataDxfId="270" totalsRowDxfId="269"/>
    <tableColumn id="12" xr3:uid="{AD3FBF82-7DF4-43EF-9E3E-9E20B20F5B9A}" name="Jul-24" dataDxfId="268" totalsRowDxfId="267"/>
    <tableColumn id="13" xr3:uid="{2575950E-84DA-4831-8EA8-B944D1E144D5}" name="Aug-24" dataDxfId="266" totalsRowDxfId="265"/>
    <tableColumn id="14" xr3:uid="{B9431A29-4689-449E-ABED-5AD19114A78F}" name="Total" dataDxfId="264" totalsRowDxfId="2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3D744E-F337-4CBB-8CB9-04BBBCD72C0D}" name="Received_closed_open" displayName="Received_closed_open" ref="A5:N10" totalsRowCount="1" headerRowDxfId="262" dataDxfId="260" headerRowBorderDxfId="261">
  <tableColumns count="14">
    <tableColumn id="1" xr3:uid="{B91F7E6B-2853-494A-83AA-4110E628F421}" name="Month" dataDxfId="259" totalsRowDxfId="258"/>
    <tableColumn id="3" xr3:uid="{062BA956-2A5A-4D9F-84CF-3F05CE8A5C7E}" name="Sep-23" dataDxfId="257" totalsRowDxfId="256"/>
    <tableColumn id="4" xr3:uid="{D8F7A960-6D28-4CD2-BCB4-B809615306F8}" name="Oct-23" dataDxfId="255" totalsRowDxfId="254"/>
    <tableColumn id="5" xr3:uid="{BF677B9B-C579-4CD1-9098-40857D0C5061}" name="Nov-23" dataDxfId="253" totalsRowDxfId="252"/>
    <tableColumn id="6" xr3:uid="{78FE49A6-BCF6-40E2-9064-80B209085B8E}" name="Dec-23" dataDxfId="251" totalsRowDxfId="250"/>
    <tableColumn id="7" xr3:uid="{3621C2DC-E74C-47FD-A178-8C4A3ED9FE32}" name="Jan-24" dataDxfId="249" totalsRowDxfId="248"/>
    <tableColumn id="8" xr3:uid="{1B93932B-8BEF-4B19-BED5-66C46130E426}" name="Feb-24" dataDxfId="247" totalsRowDxfId="246"/>
    <tableColumn id="9" xr3:uid="{CDCE29AA-F202-4037-8C79-254DC7F3DE27}" name="Mar-24" dataDxfId="245" totalsRowDxfId="244"/>
    <tableColumn id="10" xr3:uid="{F85757CE-651D-436A-AEF1-E82823F88ADA}" name="Apr-24" dataDxfId="243" totalsRowDxfId="242"/>
    <tableColumn id="11" xr3:uid="{D2CCB206-2C1E-424B-ABD1-137FDD09CA58}" name="May-24" dataDxfId="241" totalsRowDxfId="240"/>
    <tableColumn id="12" xr3:uid="{97C73507-6661-4DAB-8E47-4A95D01AB18F}" name="Jun-24" dataDxfId="239" totalsRowDxfId="238"/>
    <tableColumn id="13" xr3:uid="{2DB1DBF5-9C37-4CD1-908F-D22848AE1C46}" name="Jul-24" dataDxfId="237" totalsRowDxfId="236"/>
    <tableColumn id="14" xr3:uid="{197F2A7E-3704-4AF3-8C09-196FF51BB9A1}" name="Aug-24" dataDxfId="235" totalsRowDxfId="234"/>
    <tableColumn id="2" xr3:uid="{9F3AD41D-1E08-4FAC-B812-C9980EAE407A}" name="Total" dataDxfId="233" totalsRowDxfId="2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F292F0-8430-4C76-A489-728201BC2A35}" name="Decisions" displayName="Decisions" ref="A4:N6" totalsRowShown="0" headerRowDxfId="231" dataDxfId="229" headerRowBorderDxfId="230">
  <tableColumns count="14">
    <tableColumn id="1" xr3:uid="{8D4AD037-4369-4C7A-B618-93F373A20FD7}" name="Month" dataDxfId="228"/>
    <tableColumn id="2" xr3:uid="{D5FD91F1-D6F8-49D0-9C9B-B86EC98CEF5E}" name="Sep-23" dataDxfId="227"/>
    <tableColumn id="3" xr3:uid="{54129DAF-FE81-4517-B6A4-237A123F564F}" name="Oct-23" dataDxfId="226"/>
    <tableColumn id="4" xr3:uid="{C99D6B75-A2D2-41CD-9199-4A356C7AA152}" name="Nov-23" dataDxfId="225"/>
    <tableColumn id="5" xr3:uid="{60FA6454-68A2-40A9-BA0E-93FBF7720981}" name="Dec-23" dataDxfId="224"/>
    <tableColumn id="6" xr3:uid="{090103BD-145C-4F85-8607-6421EE22E47A}" name="Jan-24" dataDxfId="223"/>
    <tableColumn id="7" xr3:uid="{BDCCACBD-9292-4468-8843-A413BAEBC449}" name="Feb-24" dataDxfId="222"/>
    <tableColumn id="8" xr3:uid="{EFA2CB61-14CB-4E69-9207-A24AD7AC62C0}" name="Mar-24" dataDxfId="221"/>
    <tableColumn id="9" xr3:uid="{CE567438-4CF8-4FBB-B218-38225EFCE72D}" name="Apr-24" dataDxfId="220"/>
    <tableColumn id="10" xr3:uid="{7504316C-0125-4306-A7BE-9D0754A4D0AA}" name="May-24" dataDxfId="219"/>
    <tableColumn id="11" xr3:uid="{7047CD42-932A-43B8-9589-A441C2E2EE47}" name="Jun-24" dataDxfId="218"/>
    <tableColumn id="12" xr3:uid="{86B7FF4C-4D6B-4646-A3AC-40D2113D8429}" name="Jul-24" dataDxfId="217"/>
    <tableColumn id="13" xr3:uid="{CA2009B0-D960-4D71-88E7-48EF27F7CDEA}" name="Aug-24" dataDxfId="216"/>
    <tableColumn id="14" xr3:uid="{78F8CBA1-6911-4D1E-8143-61A0BEEEA405}" name="Total" dataDxfId="21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47DA2E-10C7-488F-A6E9-FFA42DDBBE71}" name="Decisions_by_procedure" displayName="Decisions_by_procedure" ref="A5:N9" totalsRowShown="0" headerRowDxfId="214" dataDxfId="212" headerRowBorderDxfId="213">
  <tableColumns count="14">
    <tableColumn id="1" xr3:uid="{65CFE8CF-D5F9-4866-A58F-84EA52C66604}" name="Month" dataDxfId="211"/>
    <tableColumn id="2" xr3:uid="{E6E39961-CC7A-4C46-862F-43FBA48E480F}" name="Sep-23" dataDxfId="210"/>
    <tableColumn id="3" xr3:uid="{02CC4C15-B69C-4DEB-A445-F8191BC160AB}" name="Oct-23" dataDxfId="209"/>
    <tableColumn id="4" xr3:uid="{C499F026-C7C9-44EE-93A5-A2D11FBED457}" name="Nov-23" dataDxfId="208"/>
    <tableColumn id="5" xr3:uid="{79B98161-EA4B-42BD-BE38-0B12BE8DED95}" name="Dec-23" dataDxfId="207"/>
    <tableColumn id="6" xr3:uid="{5E821EFA-80BF-4AAA-A166-64082DD9B248}" name="Jan-24" dataDxfId="206"/>
    <tableColumn id="7" xr3:uid="{71B3E7A8-3BAC-4A74-909E-97759B84844A}" name="Feb-24" dataDxfId="205"/>
    <tableColumn id="8" xr3:uid="{EFA93372-AB53-4232-8AD6-88F73F2494BA}" name="Mar-24" dataDxfId="204"/>
    <tableColumn id="9" xr3:uid="{E7358D0A-064D-4C39-BD53-4036C46259AB}" name="Apr-24" dataDxfId="203"/>
    <tableColumn id="10" xr3:uid="{AAFBBBFB-83BC-4A6E-8D48-9F523104C6A7}" name="May-24" dataDxfId="202"/>
    <tableColumn id="11" xr3:uid="{34ACC8A6-01C6-43FC-A918-C16CF34A81EA}" name="Jun-24" dataDxfId="201"/>
    <tableColumn id="12" xr3:uid="{E0B5D339-219B-43F4-8125-BCD113FAA52C}" name="Jul-24" dataDxfId="200"/>
    <tableColumn id="13" xr3:uid="{9C41CE08-E436-49EF-85CF-1B6AD20618FA}" name="Aug-24" dataDxfId="199"/>
    <tableColumn id="14" xr3:uid="{3BBC4AFA-96FA-476C-951C-886FDBEAC4A4}" name="Total" dataDxfId="19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75220-3B40-446A-A49D-EEEEB646F33F}" name="Decisions_by_casework_type" displayName="Decisions_by_casework_type" ref="A5:N9" totalsRowShown="0" headerRowDxfId="197" dataDxfId="195" headerRowBorderDxfId="196">
  <tableColumns count="14">
    <tableColumn id="1" xr3:uid="{8F7217FE-54FB-40C9-997B-EBF8D16D4B4A}" name="Month" dataDxfId="194"/>
    <tableColumn id="2" xr3:uid="{86597C14-BF32-4BBC-88B4-CBAE73BF7AEB}" name="Sep-23" dataDxfId="193"/>
    <tableColumn id="3" xr3:uid="{F69446E0-B337-49D6-B1F6-F728EF5BC26D}" name="Oct-23" dataDxfId="192"/>
    <tableColumn id="4" xr3:uid="{E6AA23B5-05B4-474B-9A8D-743D4151EF87}" name="Nov-23" dataDxfId="191"/>
    <tableColumn id="5" xr3:uid="{FF14DE91-C3D7-4B27-AFA3-CC76C6AB97D0}" name="Dec-23" dataDxfId="190"/>
    <tableColumn id="6" xr3:uid="{5C988662-ADD4-4E3E-AA3F-B320A686F868}" name="Jan-24" dataDxfId="189"/>
    <tableColumn id="7" xr3:uid="{7135AB97-63A7-4063-86CC-EA8996135513}" name="Feb-24" dataDxfId="188"/>
    <tableColumn id="8" xr3:uid="{1C378635-5CCA-4055-9583-47F911DB8F9D}" name="Mar-24" dataDxfId="187"/>
    <tableColumn id="9" xr3:uid="{BC0A3AA8-6E93-496B-9F4D-AF094F16966A}" name="Apr-24" dataDxfId="186"/>
    <tableColumn id="10" xr3:uid="{6EC5540B-06F6-4A21-B32A-3485AC755D31}" name="May-24" dataDxfId="185"/>
    <tableColumn id="11" xr3:uid="{E9EFA41F-D330-4F77-B021-9B30F42A43B7}" name="Jun-24" dataDxfId="184"/>
    <tableColumn id="12" xr3:uid="{E97BDE8B-2CE0-4C2F-8733-85C069F1C25A}" name="Jul-24" dataDxfId="183"/>
    <tableColumn id="13" xr3:uid="{99066036-0717-4D79-839E-65E89AC75E60}" name="Aug-24" dataDxfId="182"/>
    <tableColumn id="14" xr3:uid="{438F1512-3226-4CC5-89B3-2E5C43C52D3B}" name="Total" dataDxfId="1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1852E2-BA7C-4F70-BB52-8C7CD8D6F001}" name="Mean_median_standard_deviation" displayName="Mean_median_standard_deviation" ref="A3:N6" totalsRowShown="0" headerRowDxfId="180" dataDxfId="178" headerRowBorderDxfId="179" tableBorderDxfId="177">
  <tableColumns count="14">
    <tableColumn id="1" xr3:uid="{9387A806-8B71-4131-9064-BB933059B967}" name="Month" dataDxfId="176"/>
    <tableColumn id="2" xr3:uid="{5D4C9EC0-AEF5-4602-AE96-1016C5A8314F}" name="Sep-23" dataDxfId="175"/>
    <tableColumn id="3" xr3:uid="{2B5197FF-BE67-4176-9DF0-828D69B7309A}" name="Oct-23" dataDxfId="174"/>
    <tableColumn id="4" xr3:uid="{B319E14E-F609-4B6D-99C5-F0DFB04C8B76}" name="Nov-23" dataDxfId="173"/>
    <tableColumn id="5" xr3:uid="{1BD95A50-AC5C-4F7B-9F43-FE322DC84A4D}" name="Dec-23" dataDxfId="172"/>
    <tableColumn id="6" xr3:uid="{B90E2978-8592-48EB-9955-4E29B495F092}" name="Jan-24" dataDxfId="171"/>
    <tableColumn id="7" xr3:uid="{4341348B-4890-4864-82D4-C0D57FEEA29B}" name="Feb-24" dataDxfId="170"/>
    <tableColumn id="8" xr3:uid="{340CC027-51A2-478A-BD58-C52871A6CCBB}" name="Mar-24" dataDxfId="169"/>
    <tableColumn id="9" xr3:uid="{51458ECD-545B-4B4B-AFA4-361E4E3FF27B}" name="Apr-24" dataDxfId="168"/>
    <tableColumn id="10" xr3:uid="{0529C051-E1F4-41CD-81B5-EF42A849BF18}" name="May-24" dataDxfId="167"/>
    <tableColumn id="11" xr3:uid="{AFB03175-6040-419A-9E67-12D3600FF8A3}" name="Jun-24" dataDxfId="166"/>
    <tableColumn id="12" xr3:uid="{E3476464-8B1E-419A-AA80-B435F1CE3149}" name="Jul-24" dataDxfId="165"/>
    <tableColumn id="13" xr3:uid="{004A2D27-78CA-4E6B-AA69-DE2352E2BED6}" name="Aug-24" dataDxfId="164"/>
    <tableColumn id="14" xr3:uid="{7ABC4813-F02A-4841-AE72-80094C660E60}" name="Total" dataDxfId="1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BFE6A2-BDF2-4BB3-A785-413C361A3A79}" name="Table5" displayName="Table5" ref="A6:O18" totalsRowShown="0" headerRowDxfId="162" dataDxfId="160" headerRowBorderDxfId="161" tableBorderDxfId="159">
  <tableColumns count="15">
    <tableColumn id="1" xr3:uid="{E8371996-0A59-487A-8A62-FD3918D1219B}" name="Measure" dataDxfId="158"/>
    <tableColumn id="2" xr3:uid="{820FC88C-3000-489F-A8EF-026D9FA1B858}" name="Procedure" dataDxfId="157"/>
    <tableColumn id="3" xr3:uid="{49616AFD-2F4B-4068-9630-DB69AD62B029}" name="Sep-23" dataDxfId="156"/>
    <tableColumn id="4" xr3:uid="{590241A3-DC21-4B34-96E1-2AB7095C13FE}" name="Oct-23" dataDxfId="155"/>
    <tableColumn id="5" xr3:uid="{9977CBF7-61E5-40C1-9A04-1C2597CB7177}" name="Nov-23" dataDxfId="154"/>
    <tableColumn id="6" xr3:uid="{B8474989-8290-467C-BC14-56CF181D3146}" name="Dec-23" dataDxfId="153"/>
    <tableColumn id="7" xr3:uid="{2D743D20-1D5D-48B4-BF7A-0364D019D85C}" name="Jan-24" dataDxfId="152"/>
    <tableColumn id="8" xr3:uid="{744C41C6-F9F2-483A-9B33-6881A2D55F31}" name="Feb-24" dataDxfId="151"/>
    <tableColumn id="9" xr3:uid="{45F398AF-B1CF-4BDD-A019-EF6DF0F11182}" name="Mar-24" dataDxfId="150"/>
    <tableColumn id="10" xr3:uid="{A723C605-BB0B-42CA-B1C0-07C225606137}" name="Apr-24" dataDxfId="149"/>
    <tableColumn id="11" xr3:uid="{F35143E9-DF2C-4650-9874-EA46DACE457F}" name="May-24" dataDxfId="148"/>
    <tableColumn id="12" xr3:uid="{8BA24E82-CEBB-4F30-9EBB-CBA9BC700D84}" name="Jun-24" dataDxfId="147"/>
    <tableColumn id="13" xr3:uid="{1349C4E6-5ED5-42E4-A74F-A64E61E93D49}" name="Jul-24" dataDxfId="146"/>
    <tableColumn id="14" xr3:uid="{E15D0571-5535-410A-9D4C-2BA90EEB6917}" name="Aug-24" dataDxfId="145"/>
    <tableColumn id="15" xr3:uid="{886966DE-C960-4F2D-817A-FA1286E7096B}" name="Total" dataDxfId="14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568E07-1F2C-4AB9-A610-037F35CFE8CD}" name="Table7" displayName="Table7" ref="A4:O13" totalsRowShown="0" headerRowDxfId="143" dataDxfId="141" headerRowBorderDxfId="142" tableBorderDxfId="140">
  <tableColumns count="15">
    <tableColumn id="1" xr3:uid="{58BF1AB8-A6B5-48C2-B9D3-AADC09DC7CDC}" name="Appeal Type" dataDxfId="139"/>
    <tableColumn id="2" xr3:uid="{69F22DB3-BD9C-4D75-BFE1-B96E893EAC8A}" name="Measure" dataDxfId="138"/>
    <tableColumn id="3" xr3:uid="{1B3EF3D6-04C8-4F7E-90CC-12022B158218}" name="Sep-23" dataDxfId="137"/>
    <tableColumn id="4" xr3:uid="{2F2EA2A2-6682-4D10-B767-15F62093B635}" name="Oct-23" dataDxfId="136"/>
    <tableColumn id="5" xr3:uid="{C58127C0-F998-4E3C-85AB-09EE4721C5F2}" name="Nov-23" dataDxfId="135"/>
    <tableColumn id="6" xr3:uid="{B845DE22-9766-44E0-98FE-605F8BB90BBF}" name="Dec-23" dataDxfId="134"/>
    <tableColumn id="7" xr3:uid="{8E2A24DF-9993-4F45-B504-CB636EF6D73A}" name="Jan-24" dataDxfId="133"/>
    <tableColumn id="8" xr3:uid="{CC408B08-9540-4472-9F82-671AAC5EA700}" name="Feb-24" dataDxfId="132"/>
    <tableColumn id="9" xr3:uid="{AA0A8217-888B-4861-A9FA-0EC9CD6CF069}" name="Mar-24" dataDxfId="131"/>
    <tableColumn id="10" xr3:uid="{5A8534B3-9802-43E6-B1C3-F411A4BBB340}" name="Apr-24" dataDxfId="130"/>
    <tableColumn id="11" xr3:uid="{1D1D16E6-36AA-4760-B7F0-3FB0CFB8C87D}" name="May-24" dataDxfId="129"/>
    <tableColumn id="12" xr3:uid="{F3D0F2AD-6445-4F19-A07B-9B2F21460DA7}" name="Jun-24" dataDxfId="128"/>
    <tableColumn id="13" xr3:uid="{85EFD495-4357-4EA6-A404-F26FB39B026F}" name="Jul-24" dataDxfId="127"/>
    <tableColumn id="14" xr3:uid="{21FC21FE-2C17-4707-975F-A4FD7245F2CD}" name="Aug-24" dataDxfId="126"/>
    <tableColumn id="15" xr3:uid="{E3262BFC-5118-4D41-B1BC-87817B41E78A}" name="Total" dataDxfId="12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985B98-6E79-432E-8D50-F4893515E0A2}" name="Table8" displayName="Table8" ref="A5:N11" totalsRowShown="0" headerRowDxfId="124" dataDxfId="122" headerRowBorderDxfId="123">
  <tableColumns count="14">
    <tableColumn id="1" xr3:uid="{53637C71-46D7-42A8-AF26-9D74BBAA94F2}" name="Month" dataDxfId="121"/>
    <tableColumn id="2" xr3:uid="{F5DAC76D-17C0-4F74-A360-5EDC418A61D8}" name="Sep-23" dataDxfId="120"/>
    <tableColumn id="3" xr3:uid="{EB3B5C2E-93F9-4B6A-A6F3-B72D23470FD5}" name="Oct-23" dataDxfId="119"/>
    <tableColumn id="4" xr3:uid="{250AE1BB-B0DF-4B22-9A84-EC92748335C5}" name="Nov-23" dataDxfId="118"/>
    <tableColumn id="5" xr3:uid="{6400C277-E25C-4106-9908-393492D897B5}" name="Dec-23" dataDxfId="117"/>
    <tableColumn id="6" xr3:uid="{07B3DE21-CFA0-445B-84F5-19E19D996524}" name="Jan-24" dataDxfId="116"/>
    <tableColumn id="7" xr3:uid="{37ECFC43-D712-4202-91B5-E99D71B26F8D}" name="Feb-24" dataDxfId="115"/>
    <tableColumn id="8" xr3:uid="{3341A1C1-065C-40D4-BE0B-CC653CFEEFE8}" name="Mar-24" dataDxfId="114"/>
    <tableColumn id="9" xr3:uid="{BD53BF0D-FB13-4728-976F-BC90678F6544}" name="Apr-24" dataDxfId="113"/>
    <tableColumn id="10" xr3:uid="{0665EAE1-6DB6-474F-A729-90C8719FD863}" name="May-24" dataDxfId="112"/>
    <tableColumn id="11" xr3:uid="{2360F925-A9F4-490E-A2B1-90C17429AD80}" name="Jun-24" dataDxfId="111"/>
    <tableColumn id="12" xr3:uid="{49D07E3C-1A3B-4690-A873-BF4A89FE05F6}" name="Jul-24" dataDxfId="110"/>
    <tableColumn id="13" xr3:uid="{2C53A2C0-76CF-476F-B403-D6723BD01924}" name="Aug-24" dataDxfId="109"/>
    <tableColumn id="14" xr3:uid="{9CEAF5F7-894B-4EF1-AE26-9A3E162FF479}" name="Total" dataDxfId="10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F08FE4-E1BC-4724-9F7C-F75FC3CAA06A}" name="Table9" displayName="Table9" ref="A5:N9" totalsRowShown="0" headerRowDxfId="107" dataDxfId="105" headerRowBorderDxfId="106">
  <tableColumns count="14">
    <tableColumn id="1" xr3:uid="{41F3C4CD-C7B6-46C6-A507-6B08B9C0ECA3}" name="Month" dataDxfId="104"/>
    <tableColumn id="2" xr3:uid="{BEDBD507-D777-4488-A33E-21DA20673D5D}" name="Sep-23" dataDxfId="103"/>
    <tableColumn id="3" xr3:uid="{0F4A4B1F-D306-4B08-9C42-59C11AA143F8}" name="Oct-23" dataDxfId="102"/>
    <tableColumn id="4" xr3:uid="{7682D00A-BC3F-476C-8A91-B58E2BA1A917}" name="Nov-23" dataDxfId="101"/>
    <tableColumn id="5" xr3:uid="{D4CA1825-157C-4EED-8EE2-E23A596B9C4E}" name="Dec-23" dataDxfId="100"/>
    <tableColumn id="6" xr3:uid="{FE0F8AE6-61DB-453D-A6E4-4FB16D4865EA}" name="Jan-24" dataDxfId="99"/>
    <tableColumn id="7" xr3:uid="{D134194D-CE44-4240-A153-E4B197620EBD}" name="Feb-24" dataDxfId="98"/>
    <tableColumn id="8" xr3:uid="{BE4A4DCC-03A0-4507-BDA4-628E7EDC1552}" name="Mar-24" dataDxfId="97"/>
    <tableColumn id="9" xr3:uid="{09657A5C-901F-4899-9619-4890FD00F518}" name="Apr-24" dataDxfId="96"/>
    <tableColumn id="10" xr3:uid="{E7B549DB-222F-482D-B833-247F1466653E}" name="May-24" dataDxfId="95"/>
    <tableColumn id="11" xr3:uid="{21AE1B0A-4417-47FF-A70A-A78AFC9EEE9B}" name="Jun-24" dataDxfId="94"/>
    <tableColumn id="12" xr3:uid="{2023EA5E-4CDF-4FBA-97E2-0B60540AA9E6}" name="Jul-24" dataDxfId="93"/>
    <tableColumn id="13" xr3:uid="{F888BBCA-C29E-4F82-B185-83746C95FEF3}" name="Aug-24" dataDxfId="92"/>
    <tableColumn id="14" xr3:uid="{5E8A02AE-D3EC-4A41-9077-F162A349465D}" name="Total" dataDxfId="91">
      <calculatedColumnFormula>SUM(B6:M6)</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3A27F7-491B-49E0-BFD2-84EC3C1C8D76}" name="Table10" displayName="Table10" ref="A6:E10" totalsRowShown="0" headerRowDxfId="90" dataDxfId="89">
  <tableColumns count="5">
    <tableColumn id="1" xr3:uid="{16C17892-BEC9-453D-B069-6E0EE77BE749}" name="Stage" dataDxfId="88" totalsRowDxfId="87"/>
    <tableColumn id="2" xr3:uid="{9A6CE2DB-83A8-443E-A850-CDD7DB4CCA16}" name="WR" dataDxfId="86" totalsRowDxfId="85"/>
    <tableColumn id="3" xr3:uid="{EBAD2E10-5E4A-4B1A-88A2-6004E2558CCB}" name="HRG" dataDxfId="84" totalsRowDxfId="83"/>
    <tableColumn id="4" xr3:uid="{D2087341-DA1B-4A4D-8D20-A0227CD81128}" name="INQ" dataDxfId="82" totalsRowDxfId="81"/>
    <tableColumn id="5" xr3:uid="{AEBB27F3-792F-4144-B58A-867C2894B5E8}" name="Total" dataDxfId="80" totalsRowDxfId="7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067D4B-9B9E-464E-A703-6F3387F77DF6}" name="Table11" displayName="Table11" ref="A3:M5" totalsRowShown="0" headerRowDxfId="78" dataDxfId="76" headerRowBorderDxfId="77">
  <tableColumns count="13">
    <tableColumn id="1" xr3:uid="{E6EF1A59-9D66-4350-8CE6-6DE92EDC66FB}" name="Month" dataDxfId="75"/>
    <tableColumn id="3" xr3:uid="{F9208335-3CF1-461C-AA13-CEF52F4D00B5}" name="Sep-23" dataDxfId="74"/>
    <tableColumn id="4" xr3:uid="{A82A8F37-F8AA-44C8-90CB-D94A45A44413}" name="Oct-23" dataDxfId="73"/>
    <tableColumn id="5" xr3:uid="{3D2F42C2-B7DA-4A44-9141-37918FC68D28}" name="Nov-23" dataDxfId="72"/>
    <tableColumn id="6" xr3:uid="{850AB6F7-80AA-4FF2-A090-04EECCF10231}" name="Dec-23" dataDxfId="71"/>
    <tableColumn id="7" xr3:uid="{3F90CC6E-BE08-4693-82F8-22C2910C3657}" name="Jan-24" dataDxfId="70"/>
    <tableColumn id="8" xr3:uid="{A9C144AA-8486-43BF-904F-0E9B9A9D8B1C}" name="Feb-24" dataDxfId="69"/>
    <tableColumn id="9" xr3:uid="{3824FB03-DA97-4374-A24A-5551E08B63A2}" name="Mar-24" dataDxfId="68"/>
    <tableColumn id="10" xr3:uid="{C5F7795B-683E-40D3-BB33-11A604DFD4BA}" name="Apr-24" dataDxfId="67"/>
    <tableColumn id="11" xr3:uid="{D37FEA0A-6F27-49D4-9905-5B79DBC9F0A5}" name="May-24" dataDxfId="66"/>
    <tableColumn id="12" xr3:uid="{75EFD98A-BE03-433C-9993-EC8D5B30FCAB}" name="Jun-24" dataDxfId="65"/>
    <tableColumn id="13" xr3:uid="{184D18B5-661C-4969-8116-3BAA3364DDD9}" name="Jul-24" dataDxfId="64"/>
    <tableColumn id="14" xr3:uid="{B8491A9E-FD43-4F68-BD07-FCE6230A429A}" name="Aug-24" dataDxfId="6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DD6341-EC53-424A-B73F-16CC4F447020}" name="Table15" displayName="Table15" ref="A4:O20" totalsRowShown="0" headerRowDxfId="62" dataDxfId="60" headerRowBorderDxfId="61">
  <autoFilter ref="A4:O20" xr:uid="{CF561DA1-94DB-4E71-A742-FEDB0C3740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5" xr3:uid="{957FF2C1-4931-4AE4-9E10-2CC54DEAE90F}" name="Planning" dataDxfId="59"/>
    <tableColumn id="1" xr3:uid="{7A58E193-99BB-4DF3-8879-55683D36B648}" name="Measure" dataDxfId="58"/>
    <tableColumn id="2" xr3:uid="{59D9C751-408F-480E-B03E-5B02D12D4387}" name="Sep-23" dataDxfId="57"/>
    <tableColumn id="3" xr3:uid="{3A9D082E-A1E7-464B-9EC4-9F26BE297009}" name="Oct-23" dataDxfId="56"/>
    <tableColumn id="4" xr3:uid="{488C5069-07A1-44C3-A5D8-AC76A19D6814}" name="Nov-23" dataDxfId="55"/>
    <tableColumn id="5" xr3:uid="{8D106345-4703-4445-986F-45BA2716DA1C}" name="Dec-23" dataDxfId="54"/>
    <tableColumn id="6" xr3:uid="{029171A7-75F4-48DB-B481-B4E50E7CF7E5}" name="Jan-24" dataDxfId="53"/>
    <tableColumn id="7" xr3:uid="{996F6D00-DB62-4474-943D-9212241708C2}" name="Feb-24" dataDxfId="52"/>
    <tableColumn id="8" xr3:uid="{F193D8BF-8514-4917-A8ED-70C04CA9803D}" name="Mar-24" dataDxfId="51"/>
    <tableColumn id="9" xr3:uid="{63066829-B952-4EFE-8741-404A3864993A}" name="Apr-24" dataDxfId="50"/>
    <tableColumn id="10" xr3:uid="{23917F60-4B66-4950-836E-428649B4FDDD}" name="May-24" dataDxfId="49"/>
    <tableColumn id="11" xr3:uid="{DC176750-0145-4B21-B8BC-B55C7A0E97E1}" name="Jun-24" dataDxfId="48"/>
    <tableColumn id="12" xr3:uid="{1B294C1E-26D9-4FD1-BD16-7478EA965119}" name="Jul-24" dataDxfId="47"/>
    <tableColumn id="13" xr3:uid="{E9D3A406-3E53-4A9A-80C3-48C6EF3C2555}" name="Aug-24" dataDxfId="46"/>
    <tableColumn id="14" xr3:uid="{CCAA6932-D5CD-47A2-9D38-C07565AB6406}" name="Total" dataDxfId="45"/>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CF225B-334B-4F30-966E-FD9C9024484B}" name="Table16" displayName="Table16" ref="A5:O22" totalsRowShown="0" headerRowDxfId="44" dataDxfId="42" headerRowBorderDxfId="43">
  <autoFilter ref="A5:O22" xr:uid="{F006C5ED-0BF9-469D-9C45-2DF685883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4E27496-A483-44B2-9933-2CB9EBC1B2A2}" name="Enforcement" dataDxfId="41"/>
    <tableColumn id="2" xr3:uid="{946FCC0D-555A-40AC-AEEF-26A473770E44}" name="Measure" dataDxfId="40"/>
    <tableColumn id="3" xr3:uid="{AB027DD6-ACAE-4351-BA47-BC6B268A7A6B}" name="Sep-23" dataDxfId="39"/>
    <tableColumn id="4" xr3:uid="{287E2868-7F97-4442-A627-578389E44E81}" name="Oct-23" dataDxfId="38"/>
    <tableColumn id="5" xr3:uid="{DD6AEC0A-45B1-4D1A-A866-EE0988668E58}" name="Nov-23" dataDxfId="37"/>
    <tableColumn id="6" xr3:uid="{5AFFF802-90A1-4E19-8FFE-1D45E34D77A6}" name="Dec-23" dataDxfId="36"/>
    <tableColumn id="7" xr3:uid="{C3245A20-FF5E-4A7A-896A-4D0D491761D9}" name="Jan-24" dataDxfId="35"/>
    <tableColumn id="8" xr3:uid="{ADEDFAAD-FC66-445A-A63A-2A55D472C417}" name="Feb-24" dataDxfId="34"/>
    <tableColumn id="9" xr3:uid="{04723D77-0F74-42DA-959F-8B8CA9C018B7}" name="Mar-24" dataDxfId="33"/>
    <tableColumn id="10" xr3:uid="{FB6115B9-BD24-45B6-8DBA-7905DB2DF406}" name="Apr-24" dataDxfId="32"/>
    <tableColumn id="11" xr3:uid="{7C674B5C-98A0-4792-96E9-04C09894A969}" name="May-24" dataDxfId="31"/>
    <tableColumn id="12" xr3:uid="{1AC71EF9-3A32-4007-82FE-2B8E149347CC}" name="Jun-24" dataDxfId="30"/>
    <tableColumn id="13" xr3:uid="{1D6AD224-9037-477E-9ABD-44D5AF380229}" name="Jul-24" dataDxfId="29"/>
    <tableColumn id="14" xr3:uid="{5BFDD6B1-16F7-4FD9-A4F0-0FB059A4D72D}" name="Aug-24" dataDxfId="28"/>
    <tableColumn id="15" xr3:uid="{916D1286-89C0-48DC-914D-173A912B4651}" name="Total" dataDxfId="27"/>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A771FA-E093-4A32-BED7-8293E6C51FA1}" name="Table17" displayName="Table17" ref="A6:O23" totalsRowShown="0" headerRowDxfId="26" dataDxfId="24" headerRowBorderDxfId="25">
  <autoFilter ref="A6:O23" xr:uid="{F08E022D-9446-41C5-AF1D-726BF49A93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65B1A39-C7BA-45CA-90C8-1E0575AFE2A1}" name="Specialist" dataDxfId="23"/>
    <tableColumn id="2" xr3:uid="{0CA5DF09-3F1B-4ABC-B7BC-CC0938F42C66}" name="Measure" dataDxfId="22"/>
    <tableColumn id="3" xr3:uid="{91E13235-2AEC-4978-AA21-74C50DB2FFA2}" name="Sep-23" dataDxfId="21"/>
    <tableColumn id="4" xr3:uid="{D013D7D1-3D03-4BC3-A416-C4F4AEE7B226}" name="Oct-23" dataDxfId="20"/>
    <tableColumn id="5" xr3:uid="{BB251D7D-24D8-4479-B576-CC7BE337607D}" name="Nov-23" dataDxfId="19"/>
    <tableColumn id="6" xr3:uid="{6C4DEF1E-E644-4CC2-90C8-DCBEB18F4BBA}" name="Dec-23" dataDxfId="18"/>
    <tableColumn id="7" xr3:uid="{B7EC1730-DC73-4E5B-8E48-1DA767C51623}" name="Jan-24" dataDxfId="17"/>
    <tableColumn id="8" xr3:uid="{B456F1C5-0BFD-4759-A0B5-D7A79689C2FA}" name="Feb-24" dataDxfId="16"/>
    <tableColumn id="9" xr3:uid="{8C94CE09-2B39-4AF7-9664-81DDB572D508}" name="Mar-24" dataDxfId="15"/>
    <tableColumn id="10" xr3:uid="{3229E923-BB35-4BA7-9349-0BA85544599D}" name="Apr-24" dataDxfId="14"/>
    <tableColumn id="11" xr3:uid="{E14995EA-80F1-42FD-BB86-9FA58849B549}" name="May-24" dataDxfId="13"/>
    <tableColumn id="12" xr3:uid="{86910D19-F569-4A75-9CBC-29FA0011AAE6}" name="Jun-24" dataDxfId="12"/>
    <tableColumn id="13" xr3:uid="{C4F6DCC6-12AB-4348-BD1F-9F409A8E5E9F}" name="Jul-24" dataDxfId="11"/>
    <tableColumn id="14" xr3:uid="{0E1DADD8-06C8-4E1B-B7BE-5D66604BDA6D}" name="Aug-24" dataDxfId="10"/>
    <tableColumn id="15" xr3:uid="{0CFBDB6F-1BFA-4EFF-82C5-716130B4F789}" name="Total" dataDxfId="9"/>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E5BE2B-B158-4A15-BD36-A36CD2DAF00F}" name="Table13" displayName="Table13" ref="A4:E11" totalsRowShown="0" headerRowDxfId="8" dataDxfId="6" headerRowBorderDxfId="7" tableBorderDxfId="5">
  <tableColumns count="5">
    <tableColumn id="1" xr3:uid="{82B59B62-A86E-4A60-9AAA-CD2516BF8812}" name="Casework Type" dataDxfId="4"/>
    <tableColumn id="2" xr3:uid="{20E4317B-F962-4983-8911-6571688FD30B}" name="Procedure Type" dataDxfId="3"/>
    <tableColumn id="6" xr3:uid="{F2D357F6-4896-4D7C-BDB7-C4C8B5C24468}" name="Median (weeks)" dataDxfId="2"/>
    <tableColumn id="3" xr3:uid="{0B333E96-2E3D-4FEF-AE5F-E6378F9DA587}" name="Mean (weeks)" dataDxfId="1"/>
    <tableColumn id="5" xr3:uid="{52B87AFA-7DCC-4D79-B5A6-95A59389E7FD}" name="Decision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1" dT="2024-05-13T13:53:20.25" personId="{01851C7A-AEA6-4EA8-B932-B1B956DCEA3A}" id="{512E13E0-BD91-4803-B564-28A726071189}">
    <text xml:space="preserve">We need to put either a note here or delete @Adams, Amy </text>
    <mentions>
      <mention mentionpersonId="{9AAA201D-8270-4A97-832D-8B448411F71D}" mentionId="{B37425E4-B461-4183-8518-409E051DD3F3}" startIndex="44"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2.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0FFB-D722-4D6E-B5C4-00C99325E824}">
  <dimension ref="A1:A26"/>
  <sheetViews>
    <sheetView showGridLines="0" zoomScale="76" workbookViewId="0">
      <selection activeCell="D1" sqref="D1"/>
    </sheetView>
  </sheetViews>
  <sheetFormatPr defaultColWidth="8.7265625" defaultRowHeight="14.5" x14ac:dyDescent="0.35"/>
  <cols>
    <col min="1" max="1" width="103.81640625" style="82" bestFit="1" customWidth="1"/>
    <col min="2" max="16384" width="8.7265625" style="82"/>
  </cols>
  <sheetData>
    <row r="1" spans="1:1" ht="30" customHeight="1" thickBot="1" x14ac:dyDescent="0.4">
      <c r="A1" s="95" t="s">
        <v>153</v>
      </c>
    </row>
    <row r="2" spans="1:1" s="83" customFormat="1" ht="23.15" customHeight="1" x14ac:dyDescent="0.35">
      <c r="A2" s="112" t="s">
        <v>0</v>
      </c>
    </row>
    <row r="3" spans="1:1" s="83" customFormat="1" ht="23.15" customHeight="1" x14ac:dyDescent="0.35">
      <c r="A3" s="112" t="s">
        <v>1</v>
      </c>
    </row>
    <row r="4" spans="1:1" s="83" customFormat="1" ht="23.15" customHeight="1" x14ac:dyDescent="0.35">
      <c r="A4" s="112" t="s">
        <v>2</v>
      </c>
    </row>
    <row r="5" spans="1:1" s="83" customFormat="1" ht="23.15" customHeight="1" x14ac:dyDescent="0.35">
      <c r="A5" s="112" t="s">
        <v>3</v>
      </c>
    </row>
    <row r="6" spans="1:1" s="83" customFormat="1" ht="23.15" customHeight="1" x14ac:dyDescent="0.35">
      <c r="A6" s="112" t="s">
        <v>4</v>
      </c>
    </row>
    <row r="7" spans="1:1" s="83" customFormat="1" ht="23.15" customHeight="1" x14ac:dyDescent="0.35">
      <c r="A7" s="112" t="s">
        <v>5</v>
      </c>
    </row>
    <row r="8" spans="1:1" s="83" customFormat="1" ht="23.15" customHeight="1" x14ac:dyDescent="0.35">
      <c r="A8" s="112" t="s">
        <v>6</v>
      </c>
    </row>
    <row r="9" spans="1:1" s="83" customFormat="1" ht="23.15" customHeight="1" x14ac:dyDescent="0.35">
      <c r="A9" s="112" t="s">
        <v>7</v>
      </c>
    </row>
    <row r="10" spans="1:1" s="83" customFormat="1" ht="23.15" customHeight="1" x14ac:dyDescent="0.35">
      <c r="A10" s="112" t="s">
        <v>8</v>
      </c>
    </row>
    <row r="11" spans="1:1" s="83" customFormat="1" ht="23.15" customHeight="1" x14ac:dyDescent="0.35">
      <c r="A11" s="112" t="s">
        <v>9</v>
      </c>
    </row>
    <row r="12" spans="1:1" s="83" customFormat="1" ht="23.15" customHeight="1" x14ac:dyDescent="0.35">
      <c r="A12" s="112" t="s">
        <v>10</v>
      </c>
    </row>
    <row r="13" spans="1:1" s="83" customFormat="1" ht="23.15" customHeight="1" x14ac:dyDescent="0.35">
      <c r="A13" s="112" t="s">
        <v>11</v>
      </c>
    </row>
    <row r="14" spans="1:1" s="83" customFormat="1" ht="23.15" customHeight="1" x14ac:dyDescent="0.35">
      <c r="A14" s="112" t="s">
        <v>12</v>
      </c>
    </row>
    <row r="15" spans="1:1" s="83" customFormat="1" ht="23.15" customHeight="1" x14ac:dyDescent="0.35">
      <c r="A15" s="112" t="s">
        <v>13</v>
      </c>
    </row>
    <row r="16" spans="1:1" s="83" customFormat="1" ht="23.15" customHeight="1" x14ac:dyDescent="0.35">
      <c r="A16" s="112" t="s">
        <v>14</v>
      </c>
    </row>
    <row r="17" spans="1:1" s="83" customFormat="1" ht="23.15" customHeight="1" x14ac:dyDescent="0.35">
      <c r="A17" s="112" t="s">
        <v>15</v>
      </c>
    </row>
    <row r="18" spans="1:1" s="83" customFormat="1" ht="23.15" customHeight="1" x14ac:dyDescent="0.35">
      <c r="A18" s="112" t="s">
        <v>16</v>
      </c>
    </row>
    <row r="19" spans="1:1" s="83" customFormat="1" ht="23.15" customHeight="1" x14ac:dyDescent="0.35">
      <c r="A19" s="112" t="s">
        <v>17</v>
      </c>
    </row>
    <row r="20" spans="1:1" s="83" customFormat="1" ht="23.15" customHeight="1" x14ac:dyDescent="0.35">
      <c r="A20" s="112" t="s">
        <v>18</v>
      </c>
    </row>
    <row r="21" spans="1:1" s="83" customFormat="1" ht="23.15" customHeight="1" x14ac:dyDescent="0.35">
      <c r="A21" s="112" t="s">
        <v>19</v>
      </c>
    </row>
    <row r="22" spans="1:1" s="83" customFormat="1" ht="23.15" customHeight="1" x14ac:dyDescent="0.35">
      <c r="A22" s="112" t="s">
        <v>20</v>
      </c>
    </row>
    <row r="23" spans="1:1" s="83" customFormat="1" ht="23.15" customHeight="1" x14ac:dyDescent="0.35">
      <c r="A23" s="112" t="s">
        <v>21</v>
      </c>
    </row>
    <row r="24" spans="1:1" s="83" customFormat="1" ht="23.15" customHeight="1" x14ac:dyDescent="0.35">
      <c r="A24" s="112" t="s">
        <v>22</v>
      </c>
    </row>
    <row r="25" spans="1:1" s="83" customFormat="1" ht="23.15" customHeight="1" x14ac:dyDescent="0.35">
      <c r="A25" s="112" t="s">
        <v>23</v>
      </c>
    </row>
    <row r="26" spans="1:1" s="83" customFormat="1" ht="23.15" customHeight="1" x14ac:dyDescent="0.35">
      <c r="A26" s="112" t="s">
        <v>24</v>
      </c>
    </row>
  </sheetData>
  <hyperlinks>
    <hyperlink ref="A2" location="'Figure 1'!A1" display="Figure 1: Number of events held, decisions issued and median time between valid date &amp; decision date; Nov 20 to Oct 21" xr:uid="{8C558DF5-9FF0-4971-BEC1-986F14574D70}"/>
    <hyperlink ref="A3" location="'Figure 2'!A1" display="Figure 2: Number of cases received, closed and open; Nov 20 to Oct 21" xr:uid="{2C51FC3B-6BE8-4997-866E-F9D124AED031}"/>
    <hyperlink ref="A4" location="'Figure 3'!A1" display="Figure 3 – Appeal Decisions; Nov 20 to Oct Nov 21" xr:uid="{30E7E00D-F5D5-4C23-8B4C-21D1D73FA01E}"/>
    <hyperlink ref="A5" location="'Figure 4 By Procedure'!A1" display="Figure 4 (l) – Appeal Decisions by Procedure; Nov 20 to Oct 21" xr:uid="{587A418D-9153-42E4-A0B8-BDEBC11D6C44}"/>
    <hyperlink ref="A6" location="'Figure 4 by Casework Category'!A1" display="Figure 4 : Appeal Decisions by Casework Category" xr:uid="{A7AB218F-C18C-4E7A-AAF3-88FBB6444066}"/>
    <hyperlink ref="A7" location="'Figure 5'!A1" display="Figure 5: Mean and Median time to decision; Nov 20 to Oct 21" xr:uid="{7E3DCA9C-71DF-4222-A272-5FAFB9B259A0}"/>
    <hyperlink ref="A8" location="'Figure 6'!A1" display="Figure 6: Median time to decision by casework area" xr:uid="{51841D79-DC3F-445D-A9F8-0740C847AF62}"/>
    <hyperlink ref="A9" location="'Figure 7'!A1" display="Figure 7: Mean, Median Time to Decision, Rosewell Inquiry Process; Nov 20 to Oct 21" xr:uid="{678D2778-96C9-4858-ADD2-33676FA5890D}"/>
    <hyperlink ref="A10" location="'Table 1'!A1" display="Table 1: Number of events held, decisions issued and median time between valid date &amp; decision date; Nov 20 to Oct 21" xr:uid="{DC0FB2E5-F07A-40BC-AF85-C2B748BE13A8}"/>
    <hyperlink ref="A11" location="'Table 2'!A1" display="Table 2: Number of cases received, closed and open; Nov 20 to Oct 21" xr:uid="{1E69A952-0CB1-47E0-A09D-583DA97FE88C}"/>
    <hyperlink ref="A12" location="'Table 3'!A1" display="Table 3: Appeal Decisions; Nov 20 to Oct 21" xr:uid="{19579AF5-0CE6-4C08-A6E4-DBAA882CC6D9}"/>
    <hyperlink ref="A13" location="'Table 4 by Procedure'!A1" display="Table 4: Appeal Decisions by Procedure; Nov 20 to Oct 21" xr:uid="{4EA3A07B-51E8-40C0-9DA8-E9E9BC105DCF}"/>
    <hyperlink ref="A14" location="'Table 4 by Casework Type'!A1" display="Table 4: Appeal Decisions by Casework Type; Nov 20 to Oct 21" xr:uid="{09A0593D-3B2E-4918-8E7B-1EA56FDDFE2C}"/>
    <hyperlink ref="A15" location="'Table 5'!A1" display="Table 5: Mean, Median and Standard Deviation of time to Decision; Nov 20 to Oct 21" xr:uid="{3C2AE564-F578-4601-8C00-9CDF7EE87DC0}"/>
    <hyperlink ref="A16" location="'Table 6'!A1" display="Table 6: Mean and Median Time to Decision, with standard deviation, by procedure; Nov 20 to Oct 21" xr:uid="{87DAFFB9-E41F-481F-8564-C67A45E8D9B0}"/>
    <hyperlink ref="A17" location="'Table 7'!A1" display="Table 7: Decisions, Mean and Median Time to Decision -Planning, Enforcement &amp; Specilalist Cases; Nov 20 to Oct 21" xr:uid="{E00D4908-BAE3-4938-BC85-9642E2799D3D}"/>
    <hyperlink ref="A18" location="'Table 8'!A1" display="Table 8: Decisions, Mean and Median Time to Decision, Planning Inquiry cases under Rosewell process; Nov 20 to Oct 21" xr:uid="{14149044-F140-4606-ACE6-290BB9609E46}"/>
    <hyperlink ref="A20" location="'Table 10'!A1" display="Table 10: Open cases by procedure and stage, as of end of October 2021" xr:uid="{60C09477-A612-40CF-9A95-FB7E200185F0}"/>
    <hyperlink ref="A21" location="'Table 11'!A1" display="Table 11: Planning Inspectors – Headcount and FTE" xr:uid="{DCDAF478-4712-432B-9162-DACDFC615C72}"/>
    <hyperlink ref="A22" location="'Annex A Planning'!A1" display="Annex A: Planning, Mean and Median Time to Decision, with standard deviation, by procedure" xr:uid="{6643F8FB-6193-4F24-9312-303DD8349FCC}"/>
    <hyperlink ref="A23" location="'Annex A Enforcement'!A1" display="Annex A: Enforcement, Mean and Median Time to Decision, with standard deviation, by procedure" xr:uid="{48202FD1-2701-4888-98BF-DC9C778B2758}"/>
    <hyperlink ref="A24" location="'Annex A Specialist'!A1" display="Annex A: Specialist, Mean and Median Time to Decision, with standard deviation, by procedure" xr:uid="{35FEB3A0-7094-4C40-A536-E1E175425408}"/>
    <hyperlink ref="A25" location="'Annex B  | gov.uk timeliness'!A1" display="Annex B: Detailed Information on timeliness by appeal type" xr:uid="{AAACE371-AE3F-497A-AC66-B171ABB63DF6}"/>
    <hyperlink ref="A26" location="'Annex B | stages'!A1" display="Annex B: Detailed Information on timeline" xr:uid="{02B0E4DB-4894-48FF-8816-235E620483BB}"/>
    <hyperlink ref="A19" location="'Table 9'!A1" display="Table 9: Decisions, Planning Inquiries cases under non-Rosewell process" xr:uid="{6C2CA31B-5D9F-44B9-ABD2-2607F907A3ED}"/>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6256-1EFB-4EE0-A5B9-19CBB239D710}">
  <dimension ref="A1:A2"/>
  <sheetViews>
    <sheetView showGridLines="0" zoomScaleNormal="100" workbookViewId="0">
      <selection activeCell="J2" sqref="J2"/>
    </sheetView>
  </sheetViews>
  <sheetFormatPr defaultRowHeight="14.5" x14ac:dyDescent="0.35"/>
  <cols>
    <col min="1" max="12" width="10.54296875" bestFit="1" customWidth="1"/>
  </cols>
  <sheetData>
    <row r="1" spans="1:1" ht="25" customHeight="1" x14ac:dyDescent="0.35">
      <c r="A1" s="34" t="s">
        <v>144</v>
      </c>
    </row>
    <row r="2" spans="1:1" ht="21.65" customHeight="1" x14ac:dyDescent="0.35">
      <c r="A2" s="100" t="s">
        <v>25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3D5-460E-419A-BB2D-EF73813A906C}">
  <dimension ref="A1:A4"/>
  <sheetViews>
    <sheetView showGridLines="0" zoomScaleNormal="100" workbookViewId="0"/>
  </sheetViews>
  <sheetFormatPr defaultRowHeight="14.5" x14ac:dyDescent="0.35"/>
  <cols>
    <col min="1" max="1" width="147.54296875" customWidth="1"/>
  </cols>
  <sheetData>
    <row r="1" spans="1:1" ht="19.5" x14ac:dyDescent="0.35">
      <c r="A1" s="34" t="s">
        <v>145</v>
      </c>
    </row>
    <row r="2" spans="1:1" ht="21.65" customHeight="1" x14ac:dyDescent="0.35">
      <c r="A2" s="100" t="s">
        <v>26</v>
      </c>
    </row>
    <row r="3" spans="1:1" ht="34.5" x14ac:dyDescent="0.35">
      <c r="A3" s="101" t="s">
        <v>27</v>
      </c>
    </row>
    <row r="4" spans="1:1" x14ac:dyDescent="0.35">
      <c r="A4" s="10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120E-64BB-4316-86D4-A1C2959A0529}">
  <dimension ref="A1:A2"/>
  <sheetViews>
    <sheetView showGridLines="0" topLeftCell="A11" zoomScaleNormal="100" workbookViewId="0"/>
  </sheetViews>
  <sheetFormatPr defaultRowHeight="14.5" x14ac:dyDescent="0.35"/>
  <sheetData>
    <row r="1" spans="1:1" ht="19.5" x14ac:dyDescent="0.35">
      <c r="A1" s="34" t="s">
        <v>146</v>
      </c>
    </row>
    <row r="2" spans="1:1" ht="35.15" customHeight="1" x14ac:dyDescent="0.35">
      <c r="A2" s="100" t="s">
        <v>35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08B3-A657-4903-8756-2E970234B653}">
  <dimension ref="A1:A2"/>
  <sheetViews>
    <sheetView showGridLines="0" workbookViewId="0">
      <selection activeCell="B1" sqref="B1"/>
    </sheetView>
  </sheetViews>
  <sheetFormatPr defaultRowHeight="14.5" x14ac:dyDescent="0.35"/>
  <sheetData>
    <row r="1" spans="1:1" ht="19.5" x14ac:dyDescent="0.35">
      <c r="A1" s="34" t="s">
        <v>147</v>
      </c>
    </row>
    <row r="2" spans="1:1" x14ac:dyDescent="0.35">
      <c r="A2" s="10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EC4A-FC8C-4650-81EC-9C25EB8B7921}">
  <dimension ref="A1:A2"/>
  <sheetViews>
    <sheetView showGridLines="0" workbookViewId="0"/>
  </sheetViews>
  <sheetFormatPr defaultRowHeight="14.5" x14ac:dyDescent="0.35"/>
  <sheetData>
    <row r="1" spans="1:1" ht="19.5" x14ac:dyDescent="0.35">
      <c r="A1" s="34" t="s">
        <v>148</v>
      </c>
    </row>
    <row r="2" spans="1:1" ht="35.15" customHeight="1" x14ac:dyDescent="0.35">
      <c r="A2" s="10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35A3-CFC9-40AF-9C4B-F0913828C880}">
  <dimension ref="A1"/>
  <sheetViews>
    <sheetView showGridLines="0" zoomScaleNormal="100" workbookViewId="0">
      <selection activeCell="L7" sqref="L7"/>
    </sheetView>
  </sheetViews>
  <sheetFormatPr defaultRowHeight="14.5" x14ac:dyDescent="0.35"/>
  <sheetData>
    <row r="1" spans="1:1" s="33" customFormat="1" ht="35" customHeight="1" x14ac:dyDescent="0.35">
      <c r="A1" s="34" t="s">
        <v>149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1DA5-F0C1-40F8-B50B-90728C564291}">
  <dimension ref="A1"/>
  <sheetViews>
    <sheetView showGridLines="0" zoomScaleNormal="100" workbookViewId="0">
      <selection activeCell="A2" sqref="A2"/>
    </sheetView>
  </sheetViews>
  <sheetFormatPr defaultRowHeight="14.5" x14ac:dyDescent="0.35"/>
  <sheetData>
    <row r="1" spans="1:1" ht="19.5" x14ac:dyDescent="0.35">
      <c r="A1" s="34" t="s">
        <v>150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13B3-7449-4A62-B8E1-F65708550FEF}">
  <dimension ref="A1:A2"/>
  <sheetViews>
    <sheetView showGridLines="0" zoomScaleNormal="100" workbookViewId="0"/>
  </sheetViews>
  <sheetFormatPr defaultRowHeight="14.5" x14ac:dyDescent="0.35"/>
  <sheetData>
    <row r="1" spans="1:1" ht="19.5" x14ac:dyDescent="0.35">
      <c r="A1" s="34" t="s">
        <v>151</v>
      </c>
    </row>
    <row r="2" spans="1:1" x14ac:dyDescent="0.35">
      <c r="A2" s="6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9826-DE13-44D1-85A5-5D64FAAFA187}">
  <dimension ref="A4:M11"/>
  <sheetViews>
    <sheetView workbookViewId="0"/>
  </sheetViews>
  <sheetFormatPr defaultRowHeight="14.5" x14ac:dyDescent="0.35"/>
  <cols>
    <col min="1" max="1" width="27.26953125" bestFit="1" customWidth="1"/>
    <col min="2" max="13" width="12.81640625" customWidth="1"/>
  </cols>
  <sheetData>
    <row r="4" spans="1:13" ht="18.5" x14ac:dyDescent="0.45">
      <c r="A4" s="10"/>
      <c r="B4" s="21" t="e">
        <f>#REF!</f>
        <v>#REF!</v>
      </c>
      <c r="C4" s="21" t="e">
        <f>#REF!</f>
        <v>#REF!</v>
      </c>
      <c r="D4" s="21" t="e">
        <f>#REF!</f>
        <v>#REF!</v>
      </c>
      <c r="E4" s="21" t="e">
        <f>#REF!</f>
        <v>#REF!</v>
      </c>
      <c r="F4" s="21" t="e">
        <f>#REF!</f>
        <v>#REF!</v>
      </c>
      <c r="G4" s="21" t="e">
        <f>#REF!</f>
        <v>#REF!</v>
      </c>
      <c r="H4" s="21" t="e">
        <f>#REF!</f>
        <v>#REF!</v>
      </c>
      <c r="I4" s="21" t="e">
        <f>#REF!</f>
        <v>#REF!</v>
      </c>
      <c r="J4" s="21" t="e">
        <f>#REF!</f>
        <v>#REF!</v>
      </c>
      <c r="K4" s="21" t="e">
        <f>#REF!</f>
        <v>#REF!</v>
      </c>
      <c r="L4" s="21" t="e">
        <f>#REF!</f>
        <v>#REF!</v>
      </c>
      <c r="M4" s="21" t="e">
        <f>#REF!</f>
        <v>#REF!</v>
      </c>
    </row>
    <row r="5" spans="1:13" ht="18.5" x14ac:dyDescent="0.45">
      <c r="A5" s="4" t="s">
        <v>28</v>
      </c>
      <c r="B5" s="4" t="e">
        <f>#REF!</f>
        <v>#REF!</v>
      </c>
      <c r="C5" s="4" t="e">
        <f>#REF!</f>
        <v>#REF!</v>
      </c>
      <c r="D5" s="4" t="e">
        <f>#REF!</f>
        <v>#REF!</v>
      </c>
      <c r="E5" s="4" t="e">
        <f>#REF!</f>
        <v>#REF!</v>
      </c>
      <c r="F5" s="4" t="e">
        <f>#REF!</f>
        <v>#REF!</v>
      </c>
      <c r="G5" s="4" t="e">
        <f>#REF!</f>
        <v>#REF!</v>
      </c>
      <c r="H5" s="4" t="e">
        <f>#REF!</f>
        <v>#REF!</v>
      </c>
      <c r="I5" s="4" t="e">
        <f>#REF!</f>
        <v>#REF!</v>
      </c>
      <c r="J5" s="4" t="e">
        <f>#REF!</f>
        <v>#REF!</v>
      </c>
      <c r="K5" s="4" t="e">
        <f>#REF!</f>
        <v>#REF!</v>
      </c>
      <c r="L5" s="4" t="e">
        <f>#REF!</f>
        <v>#REF!</v>
      </c>
      <c r="M5" s="4" t="e">
        <f>#REF!</f>
        <v>#REF!</v>
      </c>
    </row>
    <row r="6" spans="1:13" ht="18.5" x14ac:dyDescent="0.45">
      <c r="A6" s="4" t="s">
        <v>29</v>
      </c>
      <c r="B6" s="4" t="e">
        <f>#REF!</f>
        <v>#REF!</v>
      </c>
      <c r="C6" s="4" t="e">
        <f>#REF!</f>
        <v>#REF!</v>
      </c>
      <c r="D6" s="4" t="e">
        <f>#REF!</f>
        <v>#REF!</v>
      </c>
      <c r="E6" s="4" t="e">
        <f>#REF!</f>
        <v>#REF!</v>
      </c>
      <c r="F6" s="4" t="e">
        <f>#REF!</f>
        <v>#REF!</v>
      </c>
      <c r="G6" s="4" t="e">
        <f>#REF!</f>
        <v>#REF!</v>
      </c>
      <c r="H6" s="4" t="e">
        <f>#REF!</f>
        <v>#REF!</v>
      </c>
      <c r="I6" s="4" t="e">
        <f>#REF!</f>
        <v>#REF!</v>
      </c>
      <c r="J6" s="4" t="e">
        <f>#REF!</f>
        <v>#REF!</v>
      </c>
      <c r="K6" s="4" t="e">
        <f>#REF!</f>
        <v>#REF!</v>
      </c>
      <c r="L6" s="4" t="e">
        <f>#REF!</f>
        <v>#REF!</v>
      </c>
      <c r="M6" s="4" t="e">
        <f>#REF!</f>
        <v>#REF!</v>
      </c>
    </row>
    <row r="7" spans="1:13" ht="18.5" x14ac:dyDescent="0.45">
      <c r="A7" s="4" t="s">
        <v>30</v>
      </c>
      <c r="B7" s="4" t="e">
        <f>#REF!</f>
        <v>#REF!</v>
      </c>
      <c r="C7" s="4" t="e">
        <f>#REF!</f>
        <v>#REF!</v>
      </c>
      <c r="D7" s="4" t="e">
        <f>#REF!</f>
        <v>#REF!</v>
      </c>
      <c r="E7" s="4" t="e">
        <f>#REF!</f>
        <v>#REF!</v>
      </c>
      <c r="F7" s="4" t="e">
        <f>#REF!</f>
        <v>#REF!</v>
      </c>
      <c r="G7" s="4" t="e">
        <f>#REF!</f>
        <v>#REF!</v>
      </c>
      <c r="H7" s="4" t="e">
        <f>#REF!</f>
        <v>#REF!</v>
      </c>
      <c r="I7" s="4" t="e">
        <f>#REF!</f>
        <v>#REF!</v>
      </c>
      <c r="J7" s="4" t="e">
        <f>#REF!</f>
        <v>#REF!</v>
      </c>
      <c r="K7" s="4" t="e">
        <f>#REF!</f>
        <v>#REF!</v>
      </c>
      <c r="L7" s="4" t="e">
        <f>#REF!</f>
        <v>#REF!</v>
      </c>
      <c r="M7" s="4" t="e">
        <f>#REF!</f>
        <v>#REF!</v>
      </c>
    </row>
    <row r="8" spans="1:13" ht="18.5" x14ac:dyDescent="0.45">
      <c r="A8" s="4" t="s">
        <v>31</v>
      </c>
      <c r="B8" s="4" t="e">
        <f>#REF!</f>
        <v>#REF!</v>
      </c>
      <c r="C8" s="4" t="e">
        <f>#REF!</f>
        <v>#REF!</v>
      </c>
      <c r="D8" s="4" t="e">
        <f>#REF!</f>
        <v>#REF!</v>
      </c>
      <c r="E8" s="4" t="e">
        <f>#REF!</f>
        <v>#REF!</v>
      </c>
      <c r="F8" s="4" t="e">
        <f>#REF!</f>
        <v>#REF!</v>
      </c>
      <c r="G8" s="4" t="e">
        <f>#REF!</f>
        <v>#REF!</v>
      </c>
      <c r="H8" s="4" t="e">
        <f>#REF!</f>
        <v>#REF!</v>
      </c>
      <c r="I8" s="4" t="e">
        <f>#REF!</f>
        <v>#REF!</v>
      </c>
      <c r="J8" s="4" t="e">
        <f>#REF!</f>
        <v>#REF!</v>
      </c>
      <c r="K8" s="4" t="e">
        <f>#REF!</f>
        <v>#REF!</v>
      </c>
      <c r="L8" s="4" t="e">
        <f>#REF!</f>
        <v>#REF!</v>
      </c>
      <c r="M8" s="4" t="e">
        <f>#REF!</f>
        <v>#REF!</v>
      </c>
    </row>
    <row r="9" spans="1:13" ht="18.5" x14ac:dyDescent="0.45">
      <c r="A9" s="4" t="s">
        <v>32</v>
      </c>
      <c r="B9" s="4" t="e">
        <f>#REF!</f>
        <v>#REF!</v>
      </c>
      <c r="C9" s="4" t="e">
        <f>#REF!</f>
        <v>#REF!</v>
      </c>
      <c r="D9" s="4" t="e">
        <f>#REF!</f>
        <v>#REF!</v>
      </c>
      <c r="E9" s="4" t="e">
        <f>#REF!</f>
        <v>#REF!</v>
      </c>
      <c r="F9" s="4" t="e">
        <f>#REF!</f>
        <v>#REF!</v>
      </c>
      <c r="G9" s="4" t="e">
        <f>#REF!</f>
        <v>#REF!</v>
      </c>
      <c r="H9" s="4" t="e">
        <f>#REF!</f>
        <v>#REF!</v>
      </c>
      <c r="I9" s="4" t="e">
        <f>#REF!</f>
        <v>#REF!</v>
      </c>
      <c r="J9" s="4" t="e">
        <f>#REF!</f>
        <v>#REF!</v>
      </c>
      <c r="K9" s="4" t="e">
        <f>#REF!</f>
        <v>#REF!</v>
      </c>
      <c r="L9" s="4" t="e">
        <f>#REF!</f>
        <v>#REF!</v>
      </c>
      <c r="M9" s="4" t="e">
        <f>#REF!</f>
        <v>#REF!</v>
      </c>
    </row>
    <row r="10" spans="1:13" ht="18.5" x14ac:dyDescent="0.45">
      <c r="A10" s="4" t="s">
        <v>33</v>
      </c>
      <c r="B10" s="4" t="e">
        <f>#REF!</f>
        <v>#REF!</v>
      </c>
      <c r="C10" s="4" t="e">
        <f>#REF!</f>
        <v>#REF!</v>
      </c>
      <c r="D10" s="4" t="e">
        <f>#REF!</f>
        <v>#REF!</v>
      </c>
      <c r="E10" s="4" t="e">
        <f>#REF!</f>
        <v>#REF!</v>
      </c>
      <c r="F10" s="4" t="e">
        <f>#REF!</f>
        <v>#REF!</v>
      </c>
      <c r="G10" s="4" t="e">
        <f>#REF!</f>
        <v>#REF!</v>
      </c>
      <c r="H10" s="4" t="e">
        <f>#REF!</f>
        <v>#REF!</v>
      </c>
      <c r="I10" s="4" t="e">
        <f>#REF!</f>
        <v>#REF!</v>
      </c>
      <c r="J10" s="4" t="e">
        <f>#REF!</f>
        <v>#REF!</v>
      </c>
      <c r="K10" s="4" t="e">
        <f>#REF!</f>
        <v>#REF!</v>
      </c>
      <c r="L10" s="4" t="e">
        <f>#REF!</f>
        <v>#REF!</v>
      </c>
      <c r="M10" s="4" t="e">
        <f>#REF!</f>
        <v>#REF!</v>
      </c>
    </row>
    <row r="11" spans="1:13" ht="18.5" x14ac:dyDescent="0.45">
      <c r="A11" s="4" t="s">
        <v>34</v>
      </c>
      <c r="B11" s="22" t="e">
        <f>#REF!</f>
        <v>#REF!</v>
      </c>
      <c r="C11" s="22" t="e">
        <f>#REF!</f>
        <v>#REF!</v>
      </c>
      <c r="D11" s="22" t="e">
        <f>#REF!</f>
        <v>#REF!</v>
      </c>
      <c r="E11" s="22" t="e">
        <f>#REF!</f>
        <v>#REF!</v>
      </c>
      <c r="F11" s="22" t="e">
        <f>#REF!</f>
        <v>#REF!</v>
      </c>
      <c r="G11" s="22" t="e">
        <f>#REF!</f>
        <v>#REF!</v>
      </c>
      <c r="H11" s="22" t="e">
        <f>#REF!</f>
        <v>#REF!</v>
      </c>
      <c r="I11" s="22" t="e">
        <f>#REF!</f>
        <v>#REF!</v>
      </c>
      <c r="J11" s="4" t="e">
        <f>#REF!</f>
        <v>#REF!</v>
      </c>
      <c r="K11" s="4" t="e">
        <f>#REF!</f>
        <v>#REF!</v>
      </c>
      <c r="L11" s="4" t="e">
        <f>#REF!</f>
        <v>#REF!</v>
      </c>
      <c r="M11" s="4"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322-6A68-45C3-8C8C-BCCF88237A78}">
  <dimension ref="A1:N14"/>
  <sheetViews>
    <sheetView showGridLines="0" zoomScale="95" zoomScaleNormal="90" workbookViewId="0">
      <pane xSplit="1" topLeftCell="B1" activePane="topRight" state="frozen"/>
      <selection pane="topRight" activeCell="A12" sqref="A12"/>
    </sheetView>
  </sheetViews>
  <sheetFormatPr defaultColWidth="8.7265625" defaultRowHeight="18.5" x14ac:dyDescent="0.45"/>
  <cols>
    <col min="1" max="1" width="23.453125" style="4" customWidth="1"/>
    <col min="2" max="13" width="13.7265625" style="4" bestFit="1" customWidth="1"/>
    <col min="14" max="14" width="11" style="4" customWidth="1"/>
    <col min="15" max="16384" width="8.7265625" style="4"/>
  </cols>
  <sheetData>
    <row r="1" spans="1:14" ht="35.15" customHeight="1" x14ac:dyDescent="0.45">
      <c r="A1" s="35" t="s">
        <v>129</v>
      </c>
      <c r="B1" s="36"/>
      <c r="C1" s="36"/>
      <c r="D1" s="36"/>
      <c r="E1" s="36"/>
      <c r="F1" s="36"/>
      <c r="G1" s="36"/>
      <c r="H1" s="36"/>
      <c r="I1" s="36"/>
      <c r="J1" s="36"/>
      <c r="K1" s="36"/>
      <c r="L1" s="36"/>
    </row>
    <row r="2" spans="1:14" ht="15.65" customHeight="1" x14ac:dyDescent="0.45">
      <c r="A2" s="61" t="s">
        <v>35</v>
      </c>
      <c r="B2" s="36"/>
      <c r="C2" s="36"/>
      <c r="D2" s="36"/>
      <c r="E2" s="36"/>
      <c r="F2" s="36"/>
      <c r="G2" s="36"/>
      <c r="H2" s="36"/>
      <c r="I2" s="36"/>
      <c r="J2" s="36"/>
      <c r="K2" s="36"/>
      <c r="L2" s="36"/>
    </row>
    <row r="3" spans="1:14" s="69" customFormat="1" x14ac:dyDescent="0.35">
      <c r="A3" s="61" t="s">
        <v>122</v>
      </c>
      <c r="B3" s="36"/>
      <c r="C3" s="36"/>
      <c r="D3" s="36"/>
      <c r="E3" s="36"/>
      <c r="F3" s="36"/>
      <c r="G3" s="36"/>
      <c r="H3" s="36"/>
      <c r="I3" s="36"/>
      <c r="J3" s="36"/>
      <c r="K3" s="36"/>
      <c r="L3" s="36"/>
    </row>
    <row r="4" spans="1:14" s="69" customFormat="1" x14ac:dyDescent="0.35">
      <c r="A4" s="105"/>
      <c r="B4" s="36"/>
      <c r="C4" s="36"/>
      <c r="D4" s="36"/>
      <c r="E4" s="36"/>
      <c r="F4" s="36"/>
      <c r="G4" s="36"/>
      <c r="H4" s="36"/>
      <c r="I4" s="36"/>
      <c r="J4" s="36"/>
      <c r="K4" s="36"/>
      <c r="L4" s="36"/>
    </row>
    <row r="5" spans="1:14" x14ac:dyDescent="0.45">
      <c r="A5" s="10" t="s">
        <v>36</v>
      </c>
      <c r="B5" s="107" t="s">
        <v>128</v>
      </c>
      <c r="C5" s="14" t="s">
        <v>38</v>
      </c>
      <c r="D5" s="14" t="s">
        <v>39</v>
      </c>
      <c r="E5" s="14" t="s">
        <v>40</v>
      </c>
      <c r="F5" s="14" t="s">
        <v>41</v>
      </c>
      <c r="G5" s="14" t="s">
        <v>42</v>
      </c>
      <c r="H5" s="14" t="s">
        <v>43</v>
      </c>
      <c r="I5" s="14" t="s">
        <v>118</v>
      </c>
      <c r="J5" s="14" t="s">
        <v>119</v>
      </c>
      <c r="K5" s="14" t="s">
        <v>121</v>
      </c>
      <c r="L5" s="14" t="s">
        <v>123</v>
      </c>
      <c r="M5" s="14" t="s">
        <v>127</v>
      </c>
      <c r="N5" s="14" t="s">
        <v>34</v>
      </c>
    </row>
    <row r="6" spans="1:14" x14ac:dyDescent="0.45">
      <c r="A6" s="7" t="s">
        <v>44</v>
      </c>
      <c r="B6" s="86">
        <v>1493</v>
      </c>
      <c r="C6" s="86">
        <v>1801</v>
      </c>
      <c r="D6" s="86">
        <v>1611</v>
      </c>
      <c r="E6" s="86">
        <v>1115</v>
      </c>
      <c r="F6" s="86">
        <v>1890</v>
      </c>
      <c r="G6" s="86">
        <v>1548</v>
      </c>
      <c r="H6" s="86">
        <v>1220</v>
      </c>
      <c r="I6" s="86">
        <v>1562</v>
      </c>
      <c r="J6" s="86">
        <v>1370</v>
      </c>
      <c r="K6" s="86">
        <v>1529</v>
      </c>
      <c r="L6" s="86">
        <v>1678</v>
      </c>
      <c r="M6" s="86">
        <v>1304</v>
      </c>
      <c r="N6" s="86">
        <v>18121</v>
      </c>
    </row>
    <row r="7" spans="1:14" x14ac:dyDescent="0.45">
      <c r="A7" s="7" t="s">
        <v>45</v>
      </c>
      <c r="B7" s="86">
        <v>1617</v>
      </c>
      <c r="C7" s="86">
        <v>1649</v>
      </c>
      <c r="D7" s="86">
        <v>1605</v>
      </c>
      <c r="E7" s="86">
        <v>1416</v>
      </c>
      <c r="F7" s="86">
        <v>1507</v>
      </c>
      <c r="G7" s="86">
        <v>1651</v>
      </c>
      <c r="H7" s="86">
        <v>1450</v>
      </c>
      <c r="I7" s="86">
        <v>1447</v>
      </c>
      <c r="J7" s="86">
        <v>1560</v>
      </c>
      <c r="K7" s="86">
        <v>1358</v>
      </c>
      <c r="L7" s="86">
        <v>1674</v>
      </c>
      <c r="M7" s="86">
        <v>1524</v>
      </c>
      <c r="N7" s="86">
        <v>18458</v>
      </c>
    </row>
    <row r="8" spans="1:14" x14ac:dyDescent="0.45">
      <c r="A8" s="7" t="s">
        <v>46</v>
      </c>
      <c r="B8" s="85">
        <v>31.4</v>
      </c>
      <c r="C8" s="85">
        <v>30.4</v>
      </c>
      <c r="D8" s="85">
        <v>31.9</v>
      </c>
      <c r="E8" s="85">
        <v>29.4</v>
      </c>
      <c r="F8" s="85">
        <v>30.1</v>
      </c>
      <c r="G8" s="85">
        <v>28.4</v>
      </c>
      <c r="H8" s="85">
        <v>27.9</v>
      </c>
      <c r="I8" s="85">
        <v>27.6</v>
      </c>
      <c r="J8" s="85">
        <v>26</v>
      </c>
      <c r="K8" s="85">
        <v>26.4</v>
      </c>
      <c r="L8" s="85">
        <v>25.7</v>
      </c>
      <c r="M8" s="85">
        <v>25.7</v>
      </c>
      <c r="N8" s="85">
        <v>28.4</v>
      </c>
    </row>
    <row r="9" spans="1:14" x14ac:dyDescent="0.45">
      <c r="A9" s="7"/>
      <c r="B9" s="140"/>
      <c r="C9" s="140"/>
      <c r="D9" s="140"/>
      <c r="E9" s="140"/>
      <c r="F9" s="140"/>
      <c r="G9" s="140"/>
      <c r="H9" s="140"/>
      <c r="I9" s="140"/>
      <c r="J9" s="140"/>
      <c r="K9" s="140"/>
      <c r="L9" s="140"/>
      <c r="M9" s="85"/>
      <c r="N9" s="140"/>
    </row>
    <row r="10" spans="1:14" x14ac:dyDescent="0.45">
      <c r="B10" s="106"/>
      <c r="C10" s="106"/>
      <c r="D10" s="106"/>
      <c r="E10" s="106"/>
      <c r="F10" s="106"/>
      <c r="G10" s="106"/>
      <c r="H10" s="106"/>
      <c r="I10" s="106"/>
      <c r="J10" s="106"/>
      <c r="K10" s="106"/>
      <c r="L10" s="106"/>
      <c r="M10" s="106"/>
    </row>
    <row r="11" spans="1:14" x14ac:dyDescent="0.45">
      <c r="B11" s="103"/>
      <c r="C11" s="103"/>
      <c r="D11" s="103"/>
      <c r="E11" s="103"/>
      <c r="F11" s="103"/>
      <c r="G11" s="103"/>
      <c r="H11" s="103"/>
      <c r="I11" s="103"/>
      <c r="J11" s="103"/>
      <c r="K11" s="103"/>
      <c r="L11" s="103"/>
      <c r="M11" s="103"/>
      <c r="N11" s="103"/>
    </row>
    <row r="12" spans="1:14" x14ac:dyDescent="0.45">
      <c r="M12" s="141"/>
    </row>
    <row r="13" spans="1:14" x14ac:dyDescent="0.45">
      <c r="M13" s="141"/>
    </row>
    <row r="14" spans="1:14" x14ac:dyDescent="0.45">
      <c r="B14" s="103"/>
      <c r="C14" s="103"/>
      <c r="D14" s="103"/>
      <c r="E14" s="103"/>
      <c r="F14" s="103"/>
      <c r="G14" s="103"/>
      <c r="H14" s="103"/>
      <c r="I14" s="103"/>
      <c r="J14" s="103"/>
      <c r="K14" s="103"/>
      <c r="L14" s="103"/>
      <c r="M14" s="103"/>
    </row>
  </sheetData>
  <phoneticPr fontId="28"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DACC-41CD-483A-BBFD-56D7A70123BA}">
  <dimension ref="A1:N72"/>
  <sheetViews>
    <sheetView showGridLines="0" topLeftCell="B1" zoomScale="90" zoomScaleNormal="90" workbookViewId="0">
      <selection activeCell="B5" sqref="B5:N8"/>
    </sheetView>
  </sheetViews>
  <sheetFormatPr defaultColWidth="8.7265625" defaultRowHeight="18.5" x14ac:dyDescent="0.45"/>
  <cols>
    <col min="1" max="1" width="45.7265625" style="4" customWidth="1"/>
    <col min="2" max="12" width="14.26953125" style="28" customWidth="1"/>
    <col min="13" max="13" width="14.26953125" style="4" customWidth="1"/>
    <col min="14" max="14" width="11.81640625" style="4" customWidth="1"/>
    <col min="15" max="16384" width="8.7265625" style="4"/>
  </cols>
  <sheetData>
    <row r="1" spans="1:14" ht="35.15" customHeight="1" x14ac:dyDescent="0.45">
      <c r="A1" s="35" t="s">
        <v>130</v>
      </c>
    </row>
    <row r="2" spans="1:14" s="59" customFormat="1" ht="18.649999999999999" customHeight="1" x14ac:dyDescent="0.3">
      <c r="A2" s="61" t="s">
        <v>35</v>
      </c>
      <c r="B2" s="57"/>
      <c r="C2" s="57"/>
      <c r="D2" s="57"/>
      <c r="E2" s="57"/>
      <c r="F2" s="57"/>
      <c r="G2" s="57"/>
      <c r="H2" s="57"/>
      <c r="I2" s="57"/>
      <c r="J2" s="57"/>
      <c r="K2" s="57"/>
      <c r="L2" s="57"/>
    </row>
    <row r="3" spans="1:14" s="59" customFormat="1" ht="18.649999999999999" customHeight="1" x14ac:dyDescent="0.3">
      <c r="A3" s="61" t="s">
        <v>122</v>
      </c>
      <c r="B3" s="57"/>
      <c r="C3" s="57"/>
      <c r="D3" s="57"/>
      <c r="E3" s="57"/>
      <c r="F3" s="57"/>
      <c r="G3" s="57"/>
      <c r="H3" s="57"/>
      <c r="I3" s="57"/>
      <c r="J3" s="57"/>
      <c r="K3" s="57"/>
      <c r="L3" s="57"/>
    </row>
    <row r="4" spans="1:14" s="59" customFormat="1" ht="18.649999999999999" customHeight="1" x14ac:dyDescent="0.3">
      <c r="A4" s="61"/>
      <c r="B4" s="57"/>
      <c r="C4" s="57"/>
      <c r="D4" s="57"/>
      <c r="E4" s="57"/>
      <c r="F4" s="57"/>
      <c r="G4" s="57"/>
      <c r="H4" s="57"/>
      <c r="I4" s="57"/>
      <c r="J4" s="57"/>
      <c r="K4" s="57"/>
      <c r="L4" s="57"/>
    </row>
    <row r="5" spans="1:14" x14ac:dyDescent="0.45">
      <c r="A5" s="5" t="s">
        <v>36</v>
      </c>
      <c r="B5" s="150" t="s">
        <v>37</v>
      </c>
      <c r="C5" s="150" t="s">
        <v>38</v>
      </c>
      <c r="D5" s="150" t="s">
        <v>39</v>
      </c>
      <c r="E5" s="150" t="s">
        <v>40</v>
      </c>
      <c r="F5" s="150" t="s">
        <v>41</v>
      </c>
      <c r="G5" s="150" t="s">
        <v>42</v>
      </c>
      <c r="H5" s="150" t="s">
        <v>43</v>
      </c>
      <c r="I5" s="150" t="s">
        <v>118</v>
      </c>
      <c r="J5" s="150" t="s">
        <v>119</v>
      </c>
      <c r="K5" s="150" t="s">
        <v>121</v>
      </c>
      <c r="L5" s="150" t="s">
        <v>123</v>
      </c>
      <c r="M5" s="150" t="s">
        <v>127</v>
      </c>
      <c r="N5" s="150" t="s">
        <v>34</v>
      </c>
    </row>
    <row r="6" spans="1:14" x14ac:dyDescent="0.45">
      <c r="A6" s="7" t="s">
        <v>47</v>
      </c>
      <c r="B6" s="151">
        <v>1620</v>
      </c>
      <c r="C6" s="151">
        <v>1682</v>
      </c>
      <c r="D6" s="151">
        <v>1720</v>
      </c>
      <c r="E6" s="151">
        <v>1463</v>
      </c>
      <c r="F6" s="151">
        <v>1521</v>
      </c>
      <c r="G6" s="151">
        <v>1628</v>
      </c>
      <c r="H6" s="151">
        <v>1699</v>
      </c>
      <c r="I6" s="151">
        <v>1582</v>
      </c>
      <c r="J6" s="151">
        <v>1680</v>
      </c>
      <c r="K6" s="151">
        <v>1609</v>
      </c>
      <c r="L6" s="151">
        <v>1719</v>
      </c>
      <c r="M6" s="151">
        <v>1550</v>
      </c>
      <c r="N6" s="151">
        <v>19473</v>
      </c>
    </row>
    <row r="7" spans="1:14" x14ac:dyDescent="0.45">
      <c r="A7" s="7" t="s">
        <v>48</v>
      </c>
      <c r="B7" s="151">
        <v>1819</v>
      </c>
      <c r="C7" s="151">
        <v>1855</v>
      </c>
      <c r="D7" s="151">
        <v>1812</v>
      </c>
      <c r="E7" s="151">
        <v>1612</v>
      </c>
      <c r="F7" s="151">
        <v>1751</v>
      </c>
      <c r="G7" s="151">
        <v>1837</v>
      </c>
      <c r="H7" s="151">
        <v>1663</v>
      </c>
      <c r="I7" s="151">
        <v>1733</v>
      </c>
      <c r="J7" s="151">
        <v>1757</v>
      </c>
      <c r="K7" s="151">
        <v>1539</v>
      </c>
      <c r="L7" s="151">
        <v>1859</v>
      </c>
      <c r="M7" s="151">
        <v>1680</v>
      </c>
      <c r="N7" s="151">
        <v>20917</v>
      </c>
    </row>
    <row r="8" spans="1:14" x14ac:dyDescent="0.45">
      <c r="A8" s="7" t="s">
        <v>49</v>
      </c>
      <c r="B8" s="152">
        <v>14202</v>
      </c>
      <c r="C8" s="152">
        <v>14057</v>
      </c>
      <c r="D8" s="152">
        <v>13815</v>
      </c>
      <c r="E8" s="152">
        <v>13689</v>
      </c>
      <c r="F8" s="152">
        <v>13569</v>
      </c>
      <c r="G8" s="152">
        <v>13230</v>
      </c>
      <c r="H8" s="152">
        <v>13291</v>
      </c>
      <c r="I8" s="152">
        <v>13289</v>
      </c>
      <c r="J8" s="152">
        <v>13214</v>
      </c>
      <c r="K8" s="152">
        <v>13315</v>
      </c>
      <c r="L8" s="152">
        <v>13319</v>
      </c>
      <c r="M8" s="152">
        <v>13171</v>
      </c>
      <c r="N8" s="151"/>
    </row>
    <row r="9" spans="1:14" x14ac:dyDescent="0.45">
      <c r="A9" s="7"/>
      <c r="B9" s="15"/>
      <c r="C9" s="15"/>
      <c r="D9" s="15"/>
      <c r="E9" s="15"/>
      <c r="F9" s="15"/>
      <c r="G9" s="15"/>
      <c r="H9" s="15"/>
      <c r="I9" s="15"/>
      <c r="J9" s="15"/>
      <c r="K9" s="15"/>
      <c r="L9" s="15"/>
      <c r="M9" s="15"/>
      <c r="N9" s="15"/>
    </row>
    <row r="10" spans="1:14" x14ac:dyDescent="0.45">
      <c r="A10" s="7"/>
      <c r="B10" s="15"/>
      <c r="C10" s="15"/>
      <c r="D10" s="15"/>
      <c r="E10" s="15"/>
      <c r="F10" s="15"/>
      <c r="G10" s="15"/>
      <c r="H10" s="15"/>
      <c r="I10" s="15"/>
      <c r="J10" s="15"/>
      <c r="K10" s="15"/>
      <c r="L10" s="15"/>
      <c r="M10" s="15"/>
      <c r="N10" s="15"/>
    </row>
    <row r="11" spans="1:14" x14ac:dyDescent="0.45">
      <c r="B11" s="97"/>
      <c r="C11" s="97"/>
      <c r="D11" s="97"/>
      <c r="E11" s="97"/>
      <c r="F11" s="97"/>
      <c r="G11" s="97"/>
      <c r="H11" s="97"/>
      <c r="I11" s="97"/>
      <c r="J11" s="97"/>
      <c r="K11" s="97"/>
      <c r="L11" s="97"/>
      <c r="M11" s="97"/>
    </row>
    <row r="12" spans="1:14" x14ac:dyDescent="0.45">
      <c r="M12" s="46"/>
    </row>
    <row r="13" spans="1:14" x14ac:dyDescent="0.45">
      <c r="B13" s="45"/>
      <c r="C13" s="45"/>
      <c r="D13" s="45"/>
      <c r="E13" s="45"/>
      <c r="F13" s="45"/>
      <c r="G13" s="45"/>
      <c r="H13" s="45"/>
      <c r="I13" s="45"/>
      <c r="J13" s="45"/>
      <c r="K13" s="45"/>
      <c r="L13" s="45"/>
    </row>
    <row r="14" spans="1:14" x14ac:dyDescent="0.45">
      <c r="L14" s="45"/>
    </row>
    <row r="15" spans="1:14" x14ac:dyDescent="0.45">
      <c r="L15" s="45"/>
    </row>
    <row r="20" spans="2:2" x14ac:dyDescent="0.45">
      <c r="B20" s="45"/>
    </row>
    <row r="72" spans="2:14" x14ac:dyDescent="0.45">
      <c r="B72" s="93">
        <f>B8</f>
        <v>14202</v>
      </c>
      <c r="C72" s="93">
        <f t="shared" ref="C72:J72" si="0">C8</f>
        <v>14057</v>
      </c>
      <c r="D72" s="93">
        <f t="shared" si="0"/>
        <v>13815</v>
      </c>
      <c r="E72" s="93">
        <f t="shared" si="0"/>
        <v>13689</v>
      </c>
      <c r="F72" s="93">
        <f t="shared" si="0"/>
        <v>13569</v>
      </c>
      <c r="G72" s="93">
        <f t="shared" si="0"/>
        <v>13230</v>
      </c>
      <c r="H72" s="93">
        <f t="shared" si="0"/>
        <v>13291</v>
      </c>
      <c r="I72" s="93">
        <f t="shared" si="0"/>
        <v>13289</v>
      </c>
      <c r="J72" s="93">
        <f t="shared" si="0"/>
        <v>13214</v>
      </c>
      <c r="K72" s="93"/>
      <c r="L72" s="93">
        <f>L8</f>
        <v>13319</v>
      </c>
      <c r="M72" s="93">
        <f>M8</f>
        <v>13171</v>
      </c>
      <c r="N72" s="45"/>
    </row>
  </sheetData>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340C-FEF7-4F8F-9913-FD4C285FE56F}">
  <dimension ref="A1:N6"/>
  <sheetViews>
    <sheetView showGridLines="0" zoomScaleNormal="100" workbookViewId="0">
      <selection activeCell="I17" sqref="I17"/>
    </sheetView>
  </sheetViews>
  <sheetFormatPr defaultColWidth="9.26953125" defaultRowHeight="18.5" x14ac:dyDescent="0.45"/>
  <cols>
    <col min="1" max="1" width="17.4531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453125" style="4" customWidth="1"/>
    <col min="14" max="14" width="11.26953125" style="4" customWidth="1"/>
    <col min="15" max="15" width="9.26953125" style="4"/>
    <col min="16" max="16" width="9.26953125" style="4" bestFit="1" customWidth="1"/>
    <col min="17" max="16384" width="9.26953125" style="4"/>
  </cols>
  <sheetData>
    <row r="1" spans="1:14" ht="35.15" customHeight="1" x14ac:dyDescent="0.45">
      <c r="A1" s="35" t="s">
        <v>131</v>
      </c>
    </row>
    <row r="2" spans="1:14" ht="17.5" customHeight="1" x14ac:dyDescent="0.45">
      <c r="A2" s="61" t="s">
        <v>50</v>
      </c>
    </row>
    <row r="3" spans="1:14" ht="17.5" customHeight="1" x14ac:dyDescent="0.45">
      <c r="A3" s="61"/>
    </row>
    <row r="4" spans="1:14" x14ac:dyDescent="0.45">
      <c r="A4" s="5" t="s">
        <v>36</v>
      </c>
      <c r="B4" s="14" t="s">
        <v>37</v>
      </c>
      <c r="C4" s="14" t="s">
        <v>38</v>
      </c>
      <c r="D4" s="14" t="s">
        <v>39</v>
      </c>
      <c r="E4" s="14" t="s">
        <v>40</v>
      </c>
      <c r="F4" s="14" t="s">
        <v>41</v>
      </c>
      <c r="G4" s="14" t="s">
        <v>42</v>
      </c>
      <c r="H4" s="14" t="s">
        <v>43</v>
      </c>
      <c r="I4" s="14" t="s">
        <v>118</v>
      </c>
      <c r="J4" s="14" t="s">
        <v>119</v>
      </c>
      <c r="K4" s="14" t="s">
        <v>121</v>
      </c>
      <c r="L4" s="14" t="s">
        <v>123</v>
      </c>
      <c r="M4" s="14" t="s">
        <v>127</v>
      </c>
      <c r="N4" s="44" t="s">
        <v>34</v>
      </c>
    </row>
    <row r="5" spans="1:14" x14ac:dyDescent="0.45">
      <c r="A5" s="28" t="s">
        <v>45</v>
      </c>
      <c r="B5" s="45">
        <v>1617</v>
      </c>
      <c r="C5" s="45">
        <v>1649</v>
      </c>
      <c r="D5" s="45">
        <v>1605</v>
      </c>
      <c r="E5" s="45">
        <v>1416</v>
      </c>
      <c r="F5" s="45">
        <v>1507</v>
      </c>
      <c r="G5" s="45">
        <v>1651</v>
      </c>
      <c r="H5" s="45">
        <v>1450</v>
      </c>
      <c r="I5" s="45">
        <v>1447</v>
      </c>
      <c r="J5" s="45">
        <v>1560</v>
      </c>
      <c r="K5" s="45">
        <v>1358</v>
      </c>
      <c r="L5" s="45">
        <v>1674</v>
      </c>
      <c r="M5" s="45">
        <v>1524</v>
      </c>
      <c r="N5" s="45">
        <v>18458</v>
      </c>
    </row>
    <row r="6" spans="1:14" x14ac:dyDescent="0.45">
      <c r="A6" s="28"/>
      <c r="B6" s="45"/>
      <c r="C6" s="45"/>
      <c r="D6" s="45"/>
      <c r="E6" s="45"/>
      <c r="F6" s="45"/>
      <c r="G6" s="45"/>
      <c r="H6" s="45"/>
      <c r="I6" s="45"/>
      <c r="J6" s="45"/>
      <c r="K6" s="45"/>
      <c r="L6" s="45"/>
      <c r="M6" s="45"/>
      <c r="N6" s="45"/>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365-6214-4B91-A8A6-8884E8C4C165}">
  <dimension ref="A1:N22"/>
  <sheetViews>
    <sheetView showGridLines="0" zoomScaleNormal="100" workbookViewId="0">
      <pane xSplit="1" topLeftCell="B1" activePane="topRight" state="frozen"/>
      <selection activeCell="F16" sqref="F16"/>
      <selection pane="topRight" activeCell="B5" sqref="B5:N9"/>
    </sheetView>
  </sheetViews>
  <sheetFormatPr defaultColWidth="8.7265625" defaultRowHeight="18.5" x14ac:dyDescent="0.45"/>
  <cols>
    <col min="1" max="1" width="34.2695312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3" width="10.26953125" style="4" customWidth="1"/>
    <col min="14" max="14" width="12.7265625" style="4" customWidth="1"/>
    <col min="15" max="16384" width="8.7265625" style="4"/>
  </cols>
  <sheetData>
    <row r="1" spans="1:14" ht="35.15" customHeight="1" x14ac:dyDescent="0.45">
      <c r="A1" s="35" t="s">
        <v>132</v>
      </c>
    </row>
    <row r="2" spans="1:14" ht="35.15" customHeight="1" x14ac:dyDescent="0.45">
      <c r="A2" s="68" t="s">
        <v>50</v>
      </c>
    </row>
    <row r="3" spans="1:14" ht="24" customHeight="1" x14ac:dyDescent="0.45">
      <c r="A3" s="62" t="s">
        <v>51</v>
      </c>
    </row>
    <row r="4" spans="1:14" ht="24" customHeight="1" x14ac:dyDescent="0.45">
      <c r="A4" s="62"/>
    </row>
    <row r="5" spans="1:14" x14ac:dyDescent="0.45">
      <c r="A5" s="5" t="s">
        <v>36</v>
      </c>
      <c r="B5" s="14" t="s">
        <v>37</v>
      </c>
      <c r="C5" s="14" t="s">
        <v>38</v>
      </c>
      <c r="D5" s="14" t="s">
        <v>39</v>
      </c>
      <c r="E5" s="14" t="s">
        <v>40</v>
      </c>
      <c r="F5" s="14" t="s">
        <v>41</v>
      </c>
      <c r="G5" s="14" t="s">
        <v>42</v>
      </c>
      <c r="H5" s="14" t="s">
        <v>43</v>
      </c>
      <c r="I5" s="14" t="s">
        <v>118</v>
      </c>
      <c r="J5" s="14" t="s">
        <v>119</v>
      </c>
      <c r="K5" s="14" t="s">
        <v>121</v>
      </c>
      <c r="L5" s="14" t="s">
        <v>123</v>
      </c>
      <c r="M5" s="14" t="s">
        <v>127</v>
      </c>
      <c r="N5" s="114" t="s">
        <v>34</v>
      </c>
    </row>
    <row r="6" spans="1:14" x14ac:dyDescent="0.45">
      <c r="A6" s="8" t="s">
        <v>52</v>
      </c>
      <c r="B6" s="15">
        <v>1513</v>
      </c>
      <c r="C6" s="15">
        <v>1556</v>
      </c>
      <c r="D6" s="15">
        <v>1490</v>
      </c>
      <c r="E6" s="15">
        <v>1311</v>
      </c>
      <c r="F6" s="15">
        <v>1405</v>
      </c>
      <c r="G6" s="15">
        <v>1559</v>
      </c>
      <c r="H6" s="15">
        <v>1328</v>
      </c>
      <c r="I6" s="15">
        <v>1343</v>
      </c>
      <c r="J6" s="15">
        <v>1434</v>
      </c>
      <c r="K6" s="15">
        <v>1292</v>
      </c>
      <c r="L6" s="15">
        <v>1548</v>
      </c>
      <c r="M6" s="15">
        <v>1401</v>
      </c>
      <c r="N6" s="15">
        <v>17180</v>
      </c>
    </row>
    <row r="7" spans="1:14" x14ac:dyDescent="0.45">
      <c r="A7" s="7" t="s">
        <v>53</v>
      </c>
      <c r="B7" s="15">
        <v>58</v>
      </c>
      <c r="C7" s="15">
        <v>54</v>
      </c>
      <c r="D7" s="15">
        <v>66</v>
      </c>
      <c r="E7" s="15">
        <v>62</v>
      </c>
      <c r="F7" s="15">
        <v>67</v>
      </c>
      <c r="G7" s="15">
        <v>48</v>
      </c>
      <c r="H7" s="15">
        <v>79</v>
      </c>
      <c r="I7" s="15">
        <v>52</v>
      </c>
      <c r="J7" s="15">
        <v>77</v>
      </c>
      <c r="K7" s="15">
        <v>41</v>
      </c>
      <c r="L7" s="15">
        <v>67</v>
      </c>
      <c r="M7" s="15">
        <v>95</v>
      </c>
      <c r="N7" s="15">
        <v>766</v>
      </c>
    </row>
    <row r="8" spans="1:14" x14ac:dyDescent="0.45">
      <c r="A8" s="5" t="s">
        <v>54</v>
      </c>
      <c r="B8" s="76">
        <v>46</v>
      </c>
      <c r="C8" s="76">
        <v>39</v>
      </c>
      <c r="D8" s="76">
        <v>49</v>
      </c>
      <c r="E8" s="76">
        <v>43</v>
      </c>
      <c r="F8" s="76">
        <v>35</v>
      </c>
      <c r="G8" s="76">
        <v>44</v>
      </c>
      <c r="H8" s="76">
        <v>43</v>
      </c>
      <c r="I8" s="76">
        <v>52</v>
      </c>
      <c r="J8" s="76">
        <v>49</v>
      </c>
      <c r="K8" s="76">
        <v>25</v>
      </c>
      <c r="L8" s="76">
        <v>59</v>
      </c>
      <c r="M8" s="76">
        <v>28</v>
      </c>
      <c r="N8" s="76">
        <v>512</v>
      </c>
    </row>
    <row r="9" spans="1:14" x14ac:dyDescent="0.45">
      <c r="A9" s="7" t="s">
        <v>34</v>
      </c>
      <c r="B9" s="15">
        <v>1617</v>
      </c>
      <c r="C9" s="15">
        <v>1649</v>
      </c>
      <c r="D9" s="15">
        <v>1605</v>
      </c>
      <c r="E9" s="15">
        <v>1416</v>
      </c>
      <c r="F9" s="15">
        <v>1507</v>
      </c>
      <c r="G9" s="15">
        <v>1651</v>
      </c>
      <c r="H9" s="15">
        <v>1450</v>
      </c>
      <c r="I9" s="15">
        <v>1447</v>
      </c>
      <c r="J9" s="15">
        <v>1560</v>
      </c>
      <c r="K9" s="15">
        <v>1358</v>
      </c>
      <c r="L9" s="15">
        <v>1674</v>
      </c>
      <c r="M9" s="15">
        <v>1524</v>
      </c>
      <c r="N9" s="15">
        <v>18458</v>
      </c>
    </row>
    <row r="10" spans="1:14" x14ac:dyDescent="0.45">
      <c r="A10" s="7"/>
    </row>
    <row r="12" spans="1:14" x14ac:dyDescent="0.45">
      <c r="B12" s="42"/>
      <c r="C12" s="42"/>
      <c r="D12" s="42"/>
      <c r="E12" s="42"/>
      <c r="F12" s="42"/>
      <c r="G12" s="42"/>
      <c r="H12" s="42"/>
      <c r="I12" s="42"/>
      <c r="J12" s="42"/>
      <c r="K12" s="42"/>
      <c r="L12" s="42"/>
      <c r="M12" s="42"/>
    </row>
    <row r="13" spans="1:14" x14ac:dyDescent="0.45">
      <c r="B13" s="46"/>
      <c r="C13" s="46"/>
      <c r="D13" s="46"/>
      <c r="E13" s="46"/>
      <c r="F13" s="46"/>
      <c r="G13" s="46"/>
      <c r="H13" s="46"/>
      <c r="I13" s="46"/>
      <c r="J13" s="46"/>
      <c r="K13" s="46"/>
      <c r="L13" s="46"/>
      <c r="M13" s="46"/>
    </row>
    <row r="15" spans="1:14" x14ac:dyDescent="0.45">
      <c r="F15" s="46"/>
    </row>
    <row r="22" spans="8:8" x14ac:dyDescent="0.45">
      <c r="H22" s="43"/>
    </row>
  </sheetData>
  <pageMargins left="0.7" right="0.7" top="0.75" bottom="0.75" header="0.3" footer="0.3"/>
  <pageSetup paperSize="9"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028A-A407-4CD0-9BD4-39A57663B5FA}">
  <dimension ref="A1:N10"/>
  <sheetViews>
    <sheetView showGridLines="0" workbookViewId="0">
      <pane xSplit="1" topLeftCell="B1" activePane="topRight" state="frozen"/>
      <selection pane="topRight" activeCell="B5" sqref="B5:N9"/>
    </sheetView>
  </sheetViews>
  <sheetFormatPr defaultColWidth="8.7265625" defaultRowHeight="18.5" x14ac:dyDescent="0.45"/>
  <cols>
    <col min="1" max="1" width="31.1796875" style="4" customWidth="1"/>
    <col min="2" max="2" width="10.1796875" style="4" customWidth="1"/>
    <col min="3" max="3" width="9.81640625" style="4" customWidth="1"/>
    <col min="4" max="4" width="10" style="4" customWidth="1"/>
    <col min="5" max="5" width="10.54296875" style="4" customWidth="1"/>
    <col min="6" max="6" width="10" style="4" customWidth="1"/>
    <col min="7" max="7" width="10.81640625" style="4" customWidth="1"/>
    <col min="8" max="9" width="9.81640625" style="4" customWidth="1"/>
    <col min="10" max="10" width="10.26953125" style="4" customWidth="1"/>
    <col min="11" max="11" width="10" style="4" customWidth="1"/>
    <col min="12" max="12" width="9.81640625" style="4" customWidth="1"/>
    <col min="13" max="13" width="10.453125" style="4" customWidth="1"/>
    <col min="14" max="14" width="11.1796875" style="4" customWidth="1"/>
    <col min="15" max="16384" width="8.7265625" style="4"/>
  </cols>
  <sheetData>
    <row r="1" spans="1:14" ht="35.15" customHeight="1" x14ac:dyDescent="0.45">
      <c r="A1" s="35" t="s">
        <v>133</v>
      </c>
    </row>
    <row r="2" spans="1:14" s="67" customFormat="1" ht="16" customHeight="1" x14ac:dyDescent="0.35">
      <c r="A2" s="61" t="s">
        <v>50</v>
      </c>
    </row>
    <row r="3" spans="1:14" s="67" customFormat="1" ht="16" customHeight="1" x14ac:dyDescent="0.35">
      <c r="A3" s="62" t="s">
        <v>55</v>
      </c>
    </row>
    <row r="4" spans="1:14" s="67" customFormat="1" ht="16" customHeight="1" x14ac:dyDescent="0.35">
      <c r="A4" s="62"/>
    </row>
    <row r="5" spans="1:14" x14ac:dyDescent="0.45">
      <c r="A5" s="5" t="s">
        <v>36</v>
      </c>
      <c r="B5" s="14" t="s">
        <v>37</v>
      </c>
      <c r="C5" s="14" t="s">
        <v>38</v>
      </c>
      <c r="D5" s="14" t="s">
        <v>39</v>
      </c>
      <c r="E5" s="14" t="s">
        <v>40</v>
      </c>
      <c r="F5" s="14" t="s">
        <v>41</v>
      </c>
      <c r="G5" s="14" t="s">
        <v>42</v>
      </c>
      <c r="H5" s="14" t="s">
        <v>43</v>
      </c>
      <c r="I5" s="14" t="s">
        <v>118</v>
      </c>
      <c r="J5" s="14" t="s">
        <v>119</v>
      </c>
      <c r="K5" s="14" t="s">
        <v>121</v>
      </c>
      <c r="L5" s="14" t="s">
        <v>123</v>
      </c>
      <c r="M5" s="14" t="s">
        <v>127</v>
      </c>
      <c r="N5" s="114" t="s">
        <v>34</v>
      </c>
    </row>
    <row r="6" spans="1:14" x14ac:dyDescent="0.45">
      <c r="A6" s="8" t="s">
        <v>56</v>
      </c>
      <c r="B6" s="15">
        <v>1336</v>
      </c>
      <c r="C6" s="15">
        <v>1400</v>
      </c>
      <c r="D6" s="15">
        <v>1335</v>
      </c>
      <c r="E6" s="15">
        <v>1207</v>
      </c>
      <c r="F6" s="15">
        <v>1246</v>
      </c>
      <c r="G6" s="15">
        <v>1406</v>
      </c>
      <c r="H6" s="15">
        <v>1128</v>
      </c>
      <c r="I6" s="15">
        <v>1204</v>
      </c>
      <c r="J6" s="15">
        <v>1315</v>
      </c>
      <c r="K6" s="15">
        <v>1172</v>
      </c>
      <c r="L6" s="15">
        <v>1447</v>
      </c>
      <c r="M6" s="15">
        <v>1285</v>
      </c>
      <c r="N6" s="15">
        <v>15481</v>
      </c>
    </row>
    <row r="7" spans="1:14" x14ac:dyDescent="0.45">
      <c r="A7" s="7" t="s">
        <v>30</v>
      </c>
      <c r="B7" s="15">
        <v>224</v>
      </c>
      <c r="C7" s="15">
        <v>187</v>
      </c>
      <c r="D7" s="15">
        <v>228</v>
      </c>
      <c r="E7" s="15">
        <v>151</v>
      </c>
      <c r="F7" s="15">
        <v>205</v>
      </c>
      <c r="G7" s="15">
        <v>208</v>
      </c>
      <c r="H7" s="15">
        <v>177</v>
      </c>
      <c r="I7" s="15">
        <v>179</v>
      </c>
      <c r="J7" s="15">
        <v>185</v>
      </c>
      <c r="K7" s="15">
        <v>137</v>
      </c>
      <c r="L7" s="15">
        <v>172</v>
      </c>
      <c r="M7" s="15">
        <v>176</v>
      </c>
      <c r="N7" s="15">
        <v>2229</v>
      </c>
    </row>
    <row r="8" spans="1:14" x14ac:dyDescent="0.45">
      <c r="A8" s="5" t="s">
        <v>57</v>
      </c>
      <c r="B8" s="76">
        <v>57</v>
      </c>
      <c r="C8" s="76">
        <v>62</v>
      </c>
      <c r="D8" s="76">
        <v>42</v>
      </c>
      <c r="E8" s="76">
        <v>58</v>
      </c>
      <c r="F8" s="76">
        <v>56</v>
      </c>
      <c r="G8" s="76">
        <v>37</v>
      </c>
      <c r="H8" s="76">
        <v>145</v>
      </c>
      <c r="I8" s="76">
        <v>64</v>
      </c>
      <c r="J8" s="76">
        <v>60</v>
      </c>
      <c r="K8" s="76">
        <v>49</v>
      </c>
      <c r="L8" s="76">
        <v>55</v>
      </c>
      <c r="M8" s="76">
        <v>63</v>
      </c>
      <c r="N8" s="76">
        <v>748</v>
      </c>
    </row>
    <row r="9" spans="1:14" x14ac:dyDescent="0.45">
      <c r="A9" s="7" t="s">
        <v>34</v>
      </c>
      <c r="B9" s="15">
        <v>1617</v>
      </c>
      <c r="C9" s="15">
        <v>1649</v>
      </c>
      <c r="D9" s="15">
        <v>1605</v>
      </c>
      <c r="E9" s="15">
        <v>1416</v>
      </c>
      <c r="F9" s="15">
        <v>1507</v>
      </c>
      <c r="G9" s="15">
        <v>1651</v>
      </c>
      <c r="H9" s="15">
        <v>1450</v>
      </c>
      <c r="I9" s="15">
        <v>1447</v>
      </c>
      <c r="J9" s="15">
        <v>1560</v>
      </c>
      <c r="K9" s="15">
        <v>1358</v>
      </c>
      <c r="L9" s="15">
        <v>1674</v>
      </c>
      <c r="M9" s="15">
        <v>1524</v>
      </c>
      <c r="N9" s="15">
        <v>18458</v>
      </c>
    </row>
    <row r="10" spans="1:14" x14ac:dyDescent="0.45">
      <c r="A10" s="55"/>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EF76-6470-48FE-91F3-C551816D025D}">
  <dimension ref="A1:N7"/>
  <sheetViews>
    <sheetView showGridLines="0" zoomScaleNormal="100" workbookViewId="0">
      <pane xSplit="1" topLeftCell="E1" activePane="topRight" state="frozen"/>
      <selection activeCell="F16" sqref="F16"/>
      <selection pane="topRight" activeCell="L10" sqref="L10"/>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134</v>
      </c>
    </row>
    <row r="2" spans="1:14" ht="19" customHeight="1" x14ac:dyDescent="0.45">
      <c r="A2" s="67" t="s">
        <v>50</v>
      </c>
    </row>
    <row r="3" spans="1:14" x14ac:dyDescent="0.45">
      <c r="A3" s="5" t="s">
        <v>36</v>
      </c>
      <c r="B3" s="14" t="s">
        <v>37</v>
      </c>
      <c r="C3" s="14" t="s">
        <v>38</v>
      </c>
      <c r="D3" s="14" t="s">
        <v>39</v>
      </c>
      <c r="E3" s="14" t="s">
        <v>40</v>
      </c>
      <c r="F3" s="14" t="s">
        <v>41</v>
      </c>
      <c r="G3" s="14" t="s">
        <v>42</v>
      </c>
      <c r="H3" s="14" t="s">
        <v>43</v>
      </c>
      <c r="I3" s="14" t="s">
        <v>118</v>
      </c>
      <c r="J3" s="14" t="s">
        <v>119</v>
      </c>
      <c r="K3" s="14" t="s">
        <v>121</v>
      </c>
      <c r="L3" s="14" t="s">
        <v>123</v>
      </c>
      <c r="M3" s="14" t="s">
        <v>127</v>
      </c>
      <c r="N3" s="6" t="s">
        <v>34</v>
      </c>
    </row>
    <row r="4" spans="1:14" x14ac:dyDescent="0.45">
      <c r="A4" s="7" t="s">
        <v>58</v>
      </c>
      <c r="B4" s="75">
        <v>31.4</v>
      </c>
      <c r="C4" s="75">
        <v>30.4</v>
      </c>
      <c r="D4" s="75">
        <v>31.9</v>
      </c>
      <c r="E4" s="75">
        <v>29.4</v>
      </c>
      <c r="F4" s="75">
        <v>30.1</v>
      </c>
      <c r="G4" s="75">
        <v>28.4</v>
      </c>
      <c r="H4" s="75">
        <v>27.9</v>
      </c>
      <c r="I4" s="75">
        <v>27.6</v>
      </c>
      <c r="J4" s="75">
        <v>26</v>
      </c>
      <c r="K4" s="75">
        <v>26.4</v>
      </c>
      <c r="L4" s="75">
        <v>25.7</v>
      </c>
      <c r="M4" s="75">
        <v>25.7</v>
      </c>
      <c r="N4" s="75">
        <v>28.4</v>
      </c>
    </row>
    <row r="5" spans="1:14" x14ac:dyDescent="0.45">
      <c r="A5" s="8" t="s">
        <v>59</v>
      </c>
      <c r="B5" s="75">
        <v>36.6</v>
      </c>
      <c r="C5" s="75">
        <v>34.4</v>
      </c>
      <c r="D5" s="75">
        <v>36.6</v>
      </c>
      <c r="E5" s="75">
        <v>33.700000000000003</v>
      </c>
      <c r="F5" s="75">
        <v>34.5</v>
      </c>
      <c r="G5" s="75">
        <v>32.1</v>
      </c>
      <c r="H5" s="118">
        <v>33.700000000000003</v>
      </c>
      <c r="I5" s="118">
        <v>32.200000000000003</v>
      </c>
      <c r="J5" s="118">
        <v>30.5</v>
      </c>
      <c r="K5" s="118">
        <v>29.4</v>
      </c>
      <c r="L5" s="118">
        <v>30.2</v>
      </c>
      <c r="M5" s="75">
        <v>29.2</v>
      </c>
      <c r="N5" s="75">
        <v>32.799999999999997</v>
      </c>
    </row>
    <row r="6" spans="1:14" x14ac:dyDescent="0.45">
      <c r="A6" s="7" t="s">
        <v>60</v>
      </c>
      <c r="B6" s="75">
        <v>21.5</v>
      </c>
      <c r="C6" s="75">
        <v>18.8</v>
      </c>
      <c r="D6" s="75">
        <v>20.7</v>
      </c>
      <c r="E6" s="75">
        <v>19.8</v>
      </c>
      <c r="F6" s="75">
        <v>20.3</v>
      </c>
      <c r="G6" s="75">
        <v>18.600000000000001</v>
      </c>
      <c r="H6" s="75">
        <v>21.6</v>
      </c>
      <c r="I6" s="75">
        <v>20</v>
      </c>
      <c r="J6" s="75">
        <v>19.3</v>
      </c>
      <c r="K6" s="75">
        <v>16.600000000000001</v>
      </c>
      <c r="L6" s="75">
        <v>18.5</v>
      </c>
      <c r="M6" s="75">
        <v>17.3</v>
      </c>
      <c r="N6" s="75">
        <v>19.600000000000001</v>
      </c>
    </row>
    <row r="7" spans="1:14" x14ac:dyDescent="0.45">
      <c r="B7" s="41"/>
      <c r="C7" s="41"/>
      <c r="D7" s="41"/>
      <c r="E7" s="41"/>
      <c r="F7" s="41"/>
      <c r="G7" s="41"/>
      <c r="H7" s="41"/>
      <c r="I7" s="41"/>
      <c r="J7" s="41"/>
      <c r="K7" s="41"/>
      <c r="L7" s="41"/>
      <c r="M7" s="41"/>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F561-7E3F-47E6-A223-11D57DB3EFE5}">
  <dimension ref="A1:O24"/>
  <sheetViews>
    <sheetView showGridLines="0" topLeftCell="A4" zoomScale="90" zoomScaleNormal="90" workbookViewId="0">
      <pane xSplit="2" topLeftCell="F1" activePane="topRight" state="frozen"/>
      <selection activeCell="F16" sqref="F16"/>
      <selection pane="topRight" activeCell="C6" sqref="C6:O22"/>
    </sheetView>
  </sheetViews>
  <sheetFormatPr defaultColWidth="8.7265625" defaultRowHeight="18.5" x14ac:dyDescent="0.45"/>
  <cols>
    <col min="1" max="1" width="37.81640625" style="4" customWidth="1"/>
    <col min="2" max="2" width="29.81640625" style="4" customWidth="1"/>
    <col min="3" max="3" width="10.453125" style="4" customWidth="1"/>
    <col min="4" max="6" width="10.26953125" style="4" customWidth="1"/>
    <col min="7" max="7" width="10.54296875" style="4" customWidth="1"/>
    <col min="8" max="8" width="10.26953125" style="4" customWidth="1"/>
    <col min="9" max="9" width="10.81640625" style="4" customWidth="1"/>
    <col min="10" max="15" width="10.26953125" style="4" customWidth="1"/>
    <col min="16" max="16384" width="8.7265625" style="4"/>
  </cols>
  <sheetData>
    <row r="1" spans="1:15" ht="35.15" customHeight="1" x14ac:dyDescent="0.45">
      <c r="A1" s="35" t="s">
        <v>135</v>
      </c>
      <c r="B1" s="37"/>
    </row>
    <row r="2" spans="1:15" x14ac:dyDescent="0.45">
      <c r="A2" s="61" t="s">
        <v>50</v>
      </c>
      <c r="B2" s="37"/>
    </row>
    <row r="3" spans="1:15" x14ac:dyDescent="0.45">
      <c r="A3" s="61" t="s">
        <v>61</v>
      </c>
      <c r="B3" s="37"/>
    </row>
    <row r="4" spans="1:15" x14ac:dyDescent="0.45">
      <c r="A4" s="61" t="s">
        <v>62</v>
      </c>
      <c r="B4" s="37"/>
    </row>
    <row r="5" spans="1:15" x14ac:dyDescent="0.45">
      <c r="A5" s="61"/>
      <c r="B5" s="37"/>
    </row>
    <row r="6" spans="1:15" ht="19" thickBot="1" x14ac:dyDescent="0.5">
      <c r="A6" s="25" t="s">
        <v>63</v>
      </c>
      <c r="B6" s="26" t="s">
        <v>64</v>
      </c>
      <c r="C6" s="14" t="s">
        <v>37</v>
      </c>
      <c r="D6" s="14" t="s">
        <v>38</v>
      </c>
      <c r="E6" s="14" t="s">
        <v>39</v>
      </c>
      <c r="F6" s="14" t="s">
        <v>40</v>
      </c>
      <c r="G6" s="14" t="s">
        <v>41</v>
      </c>
      <c r="H6" s="14" t="s">
        <v>42</v>
      </c>
      <c r="I6" s="14" t="s">
        <v>43</v>
      </c>
      <c r="J6" s="14" t="s">
        <v>118</v>
      </c>
      <c r="K6" s="14" t="s">
        <v>119</v>
      </c>
      <c r="L6" s="14" t="s">
        <v>121</v>
      </c>
      <c r="M6" s="14" t="s">
        <v>123</v>
      </c>
      <c r="N6" s="14" t="s">
        <v>127</v>
      </c>
      <c r="O6" s="14" t="s">
        <v>34</v>
      </c>
    </row>
    <row r="7" spans="1:15" x14ac:dyDescent="0.45">
      <c r="A7" s="27" t="s">
        <v>65</v>
      </c>
      <c r="B7" s="13" t="s">
        <v>52</v>
      </c>
      <c r="C7" s="119">
        <v>31.3</v>
      </c>
      <c r="D7" s="119">
        <v>30.4</v>
      </c>
      <c r="E7" s="119">
        <v>31.7</v>
      </c>
      <c r="F7" s="119">
        <v>29.3</v>
      </c>
      <c r="G7" s="119">
        <v>30</v>
      </c>
      <c r="H7" s="119">
        <v>28.1</v>
      </c>
      <c r="I7" s="119">
        <v>27.4</v>
      </c>
      <c r="J7" s="119">
        <v>27.1</v>
      </c>
      <c r="K7" s="119">
        <v>26</v>
      </c>
      <c r="L7" s="119">
        <v>26.3</v>
      </c>
      <c r="M7" s="119">
        <v>25.6</v>
      </c>
      <c r="N7" s="119">
        <v>25.3</v>
      </c>
      <c r="O7" s="119">
        <v>28.1</v>
      </c>
    </row>
    <row r="8" spans="1:15" x14ac:dyDescent="0.45">
      <c r="A8" s="9" t="s">
        <v>65</v>
      </c>
      <c r="B8" s="28" t="s">
        <v>53</v>
      </c>
      <c r="C8" s="120">
        <v>32</v>
      </c>
      <c r="D8" s="120">
        <v>28.1</v>
      </c>
      <c r="E8" s="120">
        <v>32.1</v>
      </c>
      <c r="F8" s="120">
        <v>33.6</v>
      </c>
      <c r="G8" s="120">
        <v>38.9</v>
      </c>
      <c r="H8" s="120">
        <v>38.4</v>
      </c>
      <c r="I8" s="120">
        <v>27.4</v>
      </c>
      <c r="J8" s="120">
        <v>37.9</v>
      </c>
      <c r="K8" s="120">
        <v>24.3</v>
      </c>
      <c r="L8" s="120">
        <v>31.8</v>
      </c>
      <c r="M8" s="120">
        <v>27</v>
      </c>
      <c r="N8" s="120">
        <v>38.5</v>
      </c>
      <c r="O8" s="120">
        <v>32</v>
      </c>
    </row>
    <row r="9" spans="1:15" x14ac:dyDescent="0.45">
      <c r="A9" s="9" t="s">
        <v>65</v>
      </c>
      <c r="B9" s="28" t="s">
        <v>54</v>
      </c>
      <c r="C9" s="120">
        <v>61.9</v>
      </c>
      <c r="D9" s="120">
        <v>40.700000000000003</v>
      </c>
      <c r="E9" s="120">
        <v>41</v>
      </c>
      <c r="F9" s="120">
        <v>53</v>
      </c>
      <c r="G9" s="120">
        <v>40.4</v>
      </c>
      <c r="H9" s="120">
        <v>37.1</v>
      </c>
      <c r="I9" s="120">
        <v>50.1</v>
      </c>
      <c r="J9" s="120">
        <v>47.1</v>
      </c>
      <c r="K9" s="120">
        <v>41.1</v>
      </c>
      <c r="L9" s="120">
        <v>34.4</v>
      </c>
      <c r="M9" s="120">
        <v>31.4</v>
      </c>
      <c r="N9" s="120">
        <v>26.6</v>
      </c>
      <c r="O9" s="120">
        <v>41.9</v>
      </c>
    </row>
    <row r="10" spans="1:15" x14ac:dyDescent="0.45">
      <c r="A10" s="87" t="s">
        <v>65</v>
      </c>
      <c r="B10" s="12" t="s">
        <v>66</v>
      </c>
      <c r="C10" s="121">
        <v>31.4</v>
      </c>
      <c r="D10" s="121">
        <v>30.4</v>
      </c>
      <c r="E10" s="121">
        <v>31.9</v>
      </c>
      <c r="F10" s="121">
        <v>29.4</v>
      </c>
      <c r="G10" s="121">
        <v>30.1</v>
      </c>
      <c r="H10" s="121">
        <v>28.4</v>
      </c>
      <c r="I10" s="121">
        <v>27.9</v>
      </c>
      <c r="J10" s="121">
        <v>27.6</v>
      </c>
      <c r="K10" s="121">
        <v>26</v>
      </c>
      <c r="L10" s="121">
        <v>26.4</v>
      </c>
      <c r="M10" s="121">
        <v>25.7</v>
      </c>
      <c r="N10" s="121">
        <v>25.7</v>
      </c>
      <c r="O10" s="121">
        <v>28.4</v>
      </c>
    </row>
    <row r="11" spans="1:15" ht="18.649999999999999" customHeight="1" x14ac:dyDescent="0.45">
      <c r="A11" s="9" t="s">
        <v>67</v>
      </c>
      <c r="B11" s="29" t="s">
        <v>52</v>
      </c>
      <c r="C11" s="122">
        <v>35.4</v>
      </c>
      <c r="D11" s="122">
        <v>34</v>
      </c>
      <c r="E11" s="122">
        <v>35.700000000000003</v>
      </c>
      <c r="F11" s="122">
        <v>32.299999999999997</v>
      </c>
      <c r="G11" s="122">
        <v>33.200000000000003</v>
      </c>
      <c r="H11" s="122">
        <v>31.1</v>
      </c>
      <c r="I11" s="122">
        <v>32.1</v>
      </c>
      <c r="J11" s="122">
        <v>30.3</v>
      </c>
      <c r="K11" s="122">
        <v>29.4</v>
      </c>
      <c r="L11" s="122">
        <v>28.6</v>
      </c>
      <c r="M11" s="122">
        <v>29.2</v>
      </c>
      <c r="N11" s="122">
        <v>28</v>
      </c>
      <c r="O11" s="122">
        <v>31.7</v>
      </c>
    </row>
    <row r="12" spans="1:15" x14ac:dyDescent="0.45">
      <c r="A12" s="9" t="s">
        <v>67</v>
      </c>
      <c r="B12" s="29" t="s">
        <v>53</v>
      </c>
      <c r="C12" s="122">
        <v>47.2</v>
      </c>
      <c r="D12" s="122">
        <v>43</v>
      </c>
      <c r="E12" s="122">
        <v>43.1</v>
      </c>
      <c r="F12" s="122">
        <v>45.2</v>
      </c>
      <c r="G12" s="122">
        <v>50.9</v>
      </c>
      <c r="H12" s="122">
        <v>45.3</v>
      </c>
      <c r="I12" s="122">
        <v>44.9</v>
      </c>
      <c r="J12" s="122">
        <v>52</v>
      </c>
      <c r="K12" s="122">
        <v>34.299999999999997</v>
      </c>
      <c r="L12" s="122">
        <v>46.6</v>
      </c>
      <c r="M12" s="122">
        <v>41</v>
      </c>
      <c r="N12" s="122">
        <v>42</v>
      </c>
      <c r="O12" s="122">
        <v>44.2</v>
      </c>
    </row>
    <row r="13" spans="1:15" x14ac:dyDescent="0.45">
      <c r="A13" s="9" t="s">
        <v>67</v>
      </c>
      <c r="B13" s="29" t="s">
        <v>54</v>
      </c>
      <c r="C13" s="122">
        <v>63.6</v>
      </c>
      <c r="D13" s="122">
        <v>39.6</v>
      </c>
      <c r="E13" s="122">
        <v>56.4</v>
      </c>
      <c r="F13" s="122">
        <v>59.6</v>
      </c>
      <c r="G13" s="122">
        <v>55.6</v>
      </c>
      <c r="H13" s="122">
        <v>53.5</v>
      </c>
      <c r="I13" s="122">
        <v>62.1</v>
      </c>
      <c r="J13" s="122">
        <v>60.5</v>
      </c>
      <c r="K13" s="122">
        <v>56.5</v>
      </c>
      <c r="L13" s="122">
        <v>42.2</v>
      </c>
      <c r="M13" s="122">
        <v>44</v>
      </c>
      <c r="N13" s="122">
        <v>40.200000000000003</v>
      </c>
      <c r="O13" s="122">
        <v>53.6</v>
      </c>
    </row>
    <row r="14" spans="1:15" x14ac:dyDescent="0.45">
      <c r="A14" s="9" t="s">
        <v>67</v>
      </c>
      <c r="B14" s="12" t="s">
        <v>66</v>
      </c>
      <c r="C14" s="123">
        <v>36.6</v>
      </c>
      <c r="D14" s="123">
        <v>34.4</v>
      </c>
      <c r="E14" s="123">
        <v>36.6</v>
      </c>
      <c r="F14" s="123">
        <v>33.700000000000003</v>
      </c>
      <c r="G14" s="123">
        <v>34.5</v>
      </c>
      <c r="H14" s="123">
        <v>32.1</v>
      </c>
      <c r="I14" s="123">
        <v>33.700000000000003</v>
      </c>
      <c r="J14" s="123">
        <v>32.200000000000003</v>
      </c>
      <c r="K14" s="123">
        <v>30.5</v>
      </c>
      <c r="L14" s="123">
        <v>29.4</v>
      </c>
      <c r="M14" s="123">
        <v>30.2</v>
      </c>
      <c r="N14" s="123">
        <v>29.2</v>
      </c>
      <c r="O14" s="123">
        <v>32.799999999999997</v>
      </c>
    </row>
    <row r="15" spans="1:15" x14ac:dyDescent="0.45">
      <c r="A15" s="27" t="s">
        <v>60</v>
      </c>
      <c r="B15" s="13" t="s">
        <v>52</v>
      </c>
      <c r="C15" s="124">
        <v>19.5</v>
      </c>
      <c r="D15" s="124">
        <v>18.100000000000001</v>
      </c>
      <c r="E15" s="124">
        <v>19.100000000000001</v>
      </c>
      <c r="F15" s="124">
        <v>17.2</v>
      </c>
      <c r="G15" s="124">
        <v>17.7</v>
      </c>
      <c r="H15" s="124">
        <v>16.7</v>
      </c>
      <c r="I15" s="124">
        <v>18.899999999999999</v>
      </c>
      <c r="J15" s="124">
        <v>17</v>
      </c>
      <c r="K15" s="124">
        <v>17.5</v>
      </c>
      <c r="L15" s="124">
        <v>15.5</v>
      </c>
      <c r="M15" s="124">
        <v>17</v>
      </c>
      <c r="N15" s="124">
        <v>15.2</v>
      </c>
      <c r="O15" s="124">
        <v>17.7</v>
      </c>
    </row>
    <row r="16" spans="1:15" x14ac:dyDescent="0.45">
      <c r="A16" s="9" t="s">
        <v>60</v>
      </c>
      <c r="B16" s="28" t="s">
        <v>53</v>
      </c>
      <c r="C16" s="124">
        <v>36.6</v>
      </c>
      <c r="D16" s="124">
        <v>34.200000000000003</v>
      </c>
      <c r="E16" s="124">
        <v>27.1</v>
      </c>
      <c r="F16" s="124">
        <v>30.3</v>
      </c>
      <c r="G16" s="124">
        <v>39.700000000000003</v>
      </c>
      <c r="H16" s="124">
        <v>26.2</v>
      </c>
      <c r="I16" s="124">
        <v>34</v>
      </c>
      <c r="J16" s="124">
        <v>39.299999999999997</v>
      </c>
      <c r="K16" s="124">
        <v>22.8</v>
      </c>
      <c r="L16" s="124">
        <v>30.3</v>
      </c>
      <c r="M16" s="124">
        <v>29.9</v>
      </c>
      <c r="N16" s="124">
        <v>27.8</v>
      </c>
      <c r="O16" s="124">
        <v>32</v>
      </c>
    </row>
    <row r="17" spans="1:15" x14ac:dyDescent="0.45">
      <c r="A17" s="9" t="s">
        <v>60</v>
      </c>
      <c r="B17" s="28" t="s">
        <v>54</v>
      </c>
      <c r="C17" s="124">
        <v>32.9</v>
      </c>
      <c r="D17" s="124">
        <v>15.5</v>
      </c>
      <c r="E17" s="124">
        <v>37.700000000000003</v>
      </c>
      <c r="F17" s="124">
        <v>40.700000000000003</v>
      </c>
      <c r="G17" s="124">
        <v>34.5</v>
      </c>
      <c r="H17" s="124">
        <v>41.2</v>
      </c>
      <c r="I17" s="124">
        <v>37.799999999999997</v>
      </c>
      <c r="J17" s="124">
        <v>27.1</v>
      </c>
      <c r="K17" s="124">
        <v>36.5</v>
      </c>
      <c r="L17" s="124">
        <v>19.2</v>
      </c>
      <c r="M17" s="124">
        <v>27.6</v>
      </c>
      <c r="N17" s="124">
        <v>36.700000000000003</v>
      </c>
      <c r="O17" s="124">
        <v>34.4</v>
      </c>
    </row>
    <row r="18" spans="1:15" x14ac:dyDescent="0.45">
      <c r="A18" s="9" t="s">
        <v>60</v>
      </c>
      <c r="B18" s="28" t="s">
        <v>66</v>
      </c>
      <c r="C18" s="124">
        <v>21.5</v>
      </c>
      <c r="D18" s="124">
        <v>18.8</v>
      </c>
      <c r="E18" s="124">
        <v>20.7</v>
      </c>
      <c r="F18" s="124">
        <v>19.8</v>
      </c>
      <c r="G18" s="124">
        <v>20.3</v>
      </c>
      <c r="H18" s="124">
        <v>18.600000000000001</v>
      </c>
      <c r="I18" s="124">
        <v>21.6</v>
      </c>
      <c r="J18" s="124">
        <v>20</v>
      </c>
      <c r="K18" s="124">
        <v>19.3</v>
      </c>
      <c r="L18" s="124">
        <v>16.600000000000001</v>
      </c>
      <c r="M18" s="124">
        <v>18.5</v>
      </c>
      <c r="N18" s="124">
        <v>17.3</v>
      </c>
      <c r="O18" s="124">
        <v>19.600000000000001</v>
      </c>
    </row>
    <row r="19" spans="1:15" x14ac:dyDescent="0.45">
      <c r="A19" s="4" t="s">
        <v>45</v>
      </c>
      <c r="B19" s="28" t="s">
        <v>52</v>
      </c>
      <c r="C19" s="125">
        <v>1513</v>
      </c>
      <c r="D19" s="125">
        <v>1556</v>
      </c>
      <c r="E19" s="125">
        <v>1490</v>
      </c>
      <c r="F19" s="125">
        <v>1311</v>
      </c>
      <c r="G19" s="125">
        <v>1405</v>
      </c>
      <c r="H19" s="125">
        <v>1559</v>
      </c>
      <c r="I19" s="125">
        <v>1328</v>
      </c>
      <c r="J19" s="125">
        <v>1343</v>
      </c>
      <c r="K19" s="125">
        <v>1434</v>
      </c>
      <c r="L19" s="125">
        <v>1292</v>
      </c>
      <c r="M19" s="125">
        <v>1548</v>
      </c>
      <c r="N19" s="125">
        <v>1401</v>
      </c>
      <c r="O19" s="125">
        <v>17180</v>
      </c>
    </row>
    <row r="20" spans="1:15" x14ac:dyDescent="0.45">
      <c r="A20" s="4" t="s">
        <v>45</v>
      </c>
      <c r="B20" s="28" t="s">
        <v>53</v>
      </c>
      <c r="C20" s="125">
        <v>58</v>
      </c>
      <c r="D20" s="125">
        <v>54</v>
      </c>
      <c r="E20" s="125">
        <v>66</v>
      </c>
      <c r="F20" s="125">
        <v>62</v>
      </c>
      <c r="G20" s="125">
        <v>67</v>
      </c>
      <c r="H20" s="125">
        <v>48</v>
      </c>
      <c r="I20" s="125">
        <v>79</v>
      </c>
      <c r="J20" s="125">
        <v>52</v>
      </c>
      <c r="K20" s="125">
        <v>77</v>
      </c>
      <c r="L20" s="125">
        <v>41</v>
      </c>
      <c r="M20" s="125">
        <v>67</v>
      </c>
      <c r="N20" s="125">
        <v>95</v>
      </c>
      <c r="O20" s="125">
        <v>766</v>
      </c>
    </row>
    <row r="21" spans="1:15" x14ac:dyDescent="0.45">
      <c r="A21" s="4" t="s">
        <v>45</v>
      </c>
      <c r="B21" s="28" t="s">
        <v>54</v>
      </c>
      <c r="C21" s="125">
        <v>46</v>
      </c>
      <c r="D21" s="125">
        <v>39</v>
      </c>
      <c r="E21" s="125">
        <v>49</v>
      </c>
      <c r="F21" s="125">
        <v>43</v>
      </c>
      <c r="G21" s="125">
        <v>35</v>
      </c>
      <c r="H21" s="125">
        <v>44</v>
      </c>
      <c r="I21" s="125">
        <v>43</v>
      </c>
      <c r="J21" s="125">
        <v>52</v>
      </c>
      <c r="K21" s="125">
        <v>49</v>
      </c>
      <c r="L21" s="125">
        <v>25</v>
      </c>
      <c r="M21" s="125">
        <v>59</v>
      </c>
      <c r="N21" s="125">
        <v>28</v>
      </c>
      <c r="O21" s="125">
        <v>512</v>
      </c>
    </row>
    <row r="22" spans="1:15" x14ac:dyDescent="0.45">
      <c r="A22" s="4" t="s">
        <v>45</v>
      </c>
      <c r="B22" s="28" t="s">
        <v>34</v>
      </c>
      <c r="C22" s="125">
        <v>1617</v>
      </c>
      <c r="D22" s="125">
        <v>1649</v>
      </c>
      <c r="E22" s="125">
        <v>1605</v>
      </c>
      <c r="F22" s="125">
        <v>1416</v>
      </c>
      <c r="G22" s="125">
        <v>1507</v>
      </c>
      <c r="H22" s="125">
        <v>1651</v>
      </c>
      <c r="I22" s="125">
        <v>1450</v>
      </c>
      <c r="J22" s="125">
        <v>1447</v>
      </c>
      <c r="K22" s="125">
        <v>1560</v>
      </c>
      <c r="L22" s="125">
        <v>1358</v>
      </c>
      <c r="M22" s="125">
        <v>1674</v>
      </c>
      <c r="N22" s="125">
        <v>1524</v>
      </c>
      <c r="O22" s="125">
        <v>18458</v>
      </c>
    </row>
    <row r="23" spans="1:15" x14ac:dyDescent="0.45">
      <c r="A23" s="55"/>
      <c r="B23" s="56"/>
      <c r="C23"/>
      <c r="D23"/>
      <c r="E23"/>
      <c r="F23"/>
      <c r="G23"/>
      <c r="H23"/>
      <c r="I23"/>
      <c r="J23"/>
      <c r="K23"/>
      <c r="L23"/>
      <c r="M23"/>
      <c r="N23"/>
      <c r="O23"/>
    </row>
    <row r="24" spans="1:15" x14ac:dyDescent="0.45">
      <c r="A24" s="56"/>
    </row>
  </sheetData>
  <phoneticPr fontId="28" type="noConversion"/>
  <pageMargins left="0.7" right="0.7" top="0.75" bottom="0.75" header="0.3" footer="0.3"/>
  <pageSetup paperSize="9" orientation="portrait"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8C97-4E90-44D5-9E07-FAED63E9A7DA}">
  <dimension ref="A1:O13"/>
  <sheetViews>
    <sheetView showGridLines="0" zoomScaleNormal="100" workbookViewId="0">
      <pane xSplit="2" topLeftCell="C1" activePane="topRight" state="frozen"/>
      <selection activeCell="F16" sqref="F16"/>
      <selection pane="topRight" activeCell="C4" sqref="C4:O13"/>
    </sheetView>
  </sheetViews>
  <sheetFormatPr defaultColWidth="8.7265625" defaultRowHeight="15.5" x14ac:dyDescent="0.35"/>
  <cols>
    <col min="1" max="1" width="27.1796875" style="48" customWidth="1"/>
    <col min="2" max="2" width="35.1796875" style="48" customWidth="1"/>
    <col min="3" max="3" width="7.81640625" style="48" customWidth="1"/>
    <col min="4" max="4" width="7.54296875" style="48" customWidth="1"/>
    <col min="5" max="5" width="7.26953125" style="48" customWidth="1"/>
    <col min="6" max="6" width="7.453125" style="48" customWidth="1"/>
    <col min="7" max="7" width="7.81640625" style="48" customWidth="1"/>
    <col min="8" max="8" width="7.453125" style="48" customWidth="1"/>
    <col min="9" max="9" width="8.1796875" style="48" customWidth="1"/>
    <col min="10" max="10" width="7.453125" style="48" customWidth="1"/>
    <col min="11" max="11" width="6.81640625" style="48" customWidth="1"/>
    <col min="12" max="12" width="7.7265625" style="48" customWidth="1"/>
    <col min="13" max="13" width="7.54296875" style="48" customWidth="1"/>
    <col min="14" max="14" width="7.453125" style="48" customWidth="1"/>
    <col min="15" max="15" width="7.1796875" style="48" customWidth="1"/>
    <col min="16" max="16384" width="8.7265625" style="48"/>
  </cols>
  <sheetData>
    <row r="1" spans="1:15" ht="35.15" customHeight="1" x14ac:dyDescent="0.35">
      <c r="A1" s="47" t="s">
        <v>136</v>
      </c>
      <c r="B1" s="2"/>
    </row>
    <row r="2" spans="1:15" s="59" customFormat="1" ht="20.5" customHeight="1" x14ac:dyDescent="0.3">
      <c r="A2" s="67" t="s">
        <v>50</v>
      </c>
      <c r="B2" s="63"/>
    </row>
    <row r="3" spans="1:15" s="59" customFormat="1" ht="20.5" customHeight="1" x14ac:dyDescent="0.3">
      <c r="A3" s="105" t="s">
        <v>61</v>
      </c>
      <c r="B3" s="63"/>
    </row>
    <row r="4" spans="1:15" x14ac:dyDescent="0.35">
      <c r="A4" s="49" t="s">
        <v>68</v>
      </c>
      <c r="B4" s="49" t="s">
        <v>63</v>
      </c>
      <c r="C4" s="126" t="s">
        <v>37</v>
      </c>
      <c r="D4" s="126" t="s">
        <v>38</v>
      </c>
      <c r="E4" s="126" t="s">
        <v>39</v>
      </c>
      <c r="F4" s="126" t="s">
        <v>40</v>
      </c>
      <c r="G4" s="126" t="s">
        <v>41</v>
      </c>
      <c r="H4" s="126" t="s">
        <v>42</v>
      </c>
      <c r="I4" s="126" t="s">
        <v>43</v>
      </c>
      <c r="J4" s="126" t="s">
        <v>118</v>
      </c>
      <c r="K4" s="126" t="s">
        <v>119</v>
      </c>
      <c r="L4" s="126" t="s">
        <v>121</v>
      </c>
      <c r="M4" s="126" t="s">
        <v>123</v>
      </c>
      <c r="N4" s="126" t="s">
        <v>127</v>
      </c>
      <c r="O4" s="127" t="s">
        <v>34</v>
      </c>
    </row>
    <row r="5" spans="1:15" x14ac:dyDescent="0.35">
      <c r="A5" s="50" t="s">
        <v>69</v>
      </c>
      <c r="B5" s="51" t="s">
        <v>70</v>
      </c>
      <c r="C5" s="128">
        <v>29.9</v>
      </c>
      <c r="D5" s="128">
        <v>29.3</v>
      </c>
      <c r="E5" s="128">
        <v>29.9</v>
      </c>
      <c r="F5" s="128">
        <v>27.9</v>
      </c>
      <c r="G5" s="128">
        <v>28.9</v>
      </c>
      <c r="H5" s="128">
        <v>26.9</v>
      </c>
      <c r="I5" s="128">
        <v>26.1</v>
      </c>
      <c r="J5" s="128">
        <v>26.1</v>
      </c>
      <c r="K5" s="128">
        <v>25.1</v>
      </c>
      <c r="L5" s="128">
        <v>25</v>
      </c>
      <c r="M5" s="128">
        <v>24.6</v>
      </c>
      <c r="N5" s="128">
        <v>24.1</v>
      </c>
      <c r="O5" s="128">
        <v>27</v>
      </c>
    </row>
    <row r="6" spans="1:15" x14ac:dyDescent="0.35">
      <c r="A6" s="81" t="s">
        <v>69</v>
      </c>
      <c r="B6" s="48" t="s">
        <v>71</v>
      </c>
      <c r="C6" s="129">
        <v>33.299999999999997</v>
      </c>
      <c r="D6" s="129">
        <v>32</v>
      </c>
      <c r="E6" s="129">
        <v>32.5</v>
      </c>
      <c r="F6" s="129">
        <v>30.2</v>
      </c>
      <c r="G6" s="129">
        <v>30.5</v>
      </c>
      <c r="H6" s="129">
        <v>28.5</v>
      </c>
      <c r="I6" s="129">
        <v>28.7</v>
      </c>
      <c r="J6" s="129">
        <v>27.9</v>
      </c>
      <c r="K6" s="129">
        <v>26.4</v>
      </c>
      <c r="L6" s="129">
        <v>26.1</v>
      </c>
      <c r="M6" s="129">
        <v>26.6</v>
      </c>
      <c r="N6" s="129">
        <v>25.5</v>
      </c>
      <c r="O6" s="129">
        <v>29.1</v>
      </c>
    </row>
    <row r="7" spans="1:15" x14ac:dyDescent="0.35">
      <c r="A7" s="88" t="s">
        <v>69</v>
      </c>
      <c r="B7" s="49" t="s">
        <v>72</v>
      </c>
      <c r="C7" s="130">
        <v>18.7</v>
      </c>
      <c r="D7" s="130">
        <v>16.7</v>
      </c>
      <c r="E7" s="130">
        <v>16.5</v>
      </c>
      <c r="F7" s="130">
        <v>15.6</v>
      </c>
      <c r="G7" s="130">
        <v>14.6</v>
      </c>
      <c r="H7" s="130">
        <v>13.5</v>
      </c>
      <c r="I7" s="130">
        <v>14.3</v>
      </c>
      <c r="J7" s="130">
        <v>14</v>
      </c>
      <c r="K7" s="130">
        <v>12.4</v>
      </c>
      <c r="L7" s="130">
        <v>11.4</v>
      </c>
      <c r="M7" s="130">
        <v>13</v>
      </c>
      <c r="N7" s="130">
        <v>11.7</v>
      </c>
      <c r="O7" s="130">
        <v>14.8</v>
      </c>
    </row>
    <row r="8" spans="1:15" x14ac:dyDescent="0.35">
      <c r="A8" s="52" t="s">
        <v>73</v>
      </c>
      <c r="B8" s="51" t="s">
        <v>70</v>
      </c>
      <c r="C8" s="131">
        <v>50</v>
      </c>
      <c r="D8" s="131">
        <v>48.3</v>
      </c>
      <c r="E8" s="131">
        <v>57.7</v>
      </c>
      <c r="F8" s="131">
        <v>56.3</v>
      </c>
      <c r="G8" s="131">
        <v>48.6</v>
      </c>
      <c r="H8" s="131">
        <v>50.7</v>
      </c>
      <c r="I8" s="131">
        <v>62.1</v>
      </c>
      <c r="J8" s="131">
        <v>53</v>
      </c>
      <c r="K8" s="131">
        <v>51.9</v>
      </c>
      <c r="L8" s="131">
        <v>51.7</v>
      </c>
      <c r="M8" s="131">
        <v>57.2</v>
      </c>
      <c r="N8" s="131">
        <v>45.8</v>
      </c>
      <c r="O8" s="131">
        <v>52.7</v>
      </c>
    </row>
    <row r="9" spans="1:15" x14ac:dyDescent="0.35">
      <c r="A9" s="89" t="s">
        <v>73</v>
      </c>
      <c r="B9" s="48" t="s">
        <v>71</v>
      </c>
      <c r="C9" s="132">
        <v>55</v>
      </c>
      <c r="D9" s="132">
        <v>51.7</v>
      </c>
      <c r="E9" s="132">
        <v>57.6</v>
      </c>
      <c r="F9" s="132">
        <v>57.7</v>
      </c>
      <c r="G9" s="132">
        <v>54.7</v>
      </c>
      <c r="H9" s="132">
        <v>53.9</v>
      </c>
      <c r="I9" s="132">
        <v>65.400000000000006</v>
      </c>
      <c r="J9" s="132">
        <v>58.6</v>
      </c>
      <c r="K9" s="132">
        <v>58.2</v>
      </c>
      <c r="L9" s="132">
        <v>54.4</v>
      </c>
      <c r="M9" s="132">
        <v>57.8</v>
      </c>
      <c r="N9" s="132">
        <v>53</v>
      </c>
      <c r="O9" s="132">
        <v>56.5</v>
      </c>
    </row>
    <row r="10" spans="1:15" x14ac:dyDescent="0.35">
      <c r="A10" s="90" t="s">
        <v>73</v>
      </c>
      <c r="B10" s="49" t="s">
        <v>72</v>
      </c>
      <c r="C10" s="133">
        <v>24.7</v>
      </c>
      <c r="D10" s="133">
        <v>23</v>
      </c>
      <c r="E10" s="133">
        <v>22.6</v>
      </c>
      <c r="F10" s="133">
        <v>25.3</v>
      </c>
      <c r="G10" s="133">
        <v>30.1</v>
      </c>
      <c r="H10" s="133">
        <v>27.3</v>
      </c>
      <c r="I10" s="133">
        <v>29.7</v>
      </c>
      <c r="J10" s="133">
        <v>26.7</v>
      </c>
      <c r="K10" s="133">
        <v>30.4</v>
      </c>
      <c r="L10" s="133">
        <v>25.3</v>
      </c>
      <c r="M10" s="133">
        <v>29.4</v>
      </c>
      <c r="N10" s="133">
        <v>26.2</v>
      </c>
      <c r="O10" s="133">
        <v>27</v>
      </c>
    </row>
    <row r="11" spans="1:15" x14ac:dyDescent="0.35">
      <c r="A11" s="50" t="s">
        <v>74</v>
      </c>
      <c r="B11" s="51" t="s">
        <v>70</v>
      </c>
      <c r="C11" s="132">
        <v>36.4</v>
      </c>
      <c r="D11" s="132">
        <v>35.1</v>
      </c>
      <c r="E11" s="132">
        <v>51.7</v>
      </c>
      <c r="F11" s="132">
        <v>44.9</v>
      </c>
      <c r="G11" s="132">
        <v>49.1</v>
      </c>
      <c r="H11" s="132">
        <v>46.2</v>
      </c>
      <c r="I11" s="132">
        <v>25</v>
      </c>
      <c r="J11" s="132">
        <v>28</v>
      </c>
      <c r="K11" s="132">
        <v>27.3</v>
      </c>
      <c r="L11" s="132">
        <v>30.7</v>
      </c>
      <c r="M11" s="132">
        <v>33.6</v>
      </c>
      <c r="N11" s="132">
        <v>43.2</v>
      </c>
      <c r="O11" s="132">
        <v>35</v>
      </c>
    </row>
    <row r="12" spans="1:15" x14ac:dyDescent="0.35">
      <c r="A12" s="81" t="s">
        <v>74</v>
      </c>
      <c r="B12" s="48" t="s">
        <v>71</v>
      </c>
      <c r="C12" s="132">
        <v>43.3</v>
      </c>
      <c r="D12" s="132">
        <v>41.9</v>
      </c>
      <c r="E12" s="132">
        <v>57.9</v>
      </c>
      <c r="F12" s="132">
        <v>50.8</v>
      </c>
      <c r="G12" s="132">
        <v>52.8</v>
      </c>
      <c r="H12" s="132">
        <v>49.4</v>
      </c>
      <c r="I12" s="132">
        <v>34.4</v>
      </c>
      <c r="J12" s="132">
        <v>41.4</v>
      </c>
      <c r="K12" s="132">
        <v>35.700000000000003</v>
      </c>
      <c r="L12" s="132">
        <v>41.9</v>
      </c>
      <c r="M12" s="132">
        <v>40</v>
      </c>
      <c r="N12" s="132">
        <v>44.4</v>
      </c>
      <c r="O12" s="132">
        <v>43.5</v>
      </c>
    </row>
    <row r="13" spans="1:15" x14ac:dyDescent="0.35">
      <c r="A13" s="81" t="s">
        <v>74</v>
      </c>
      <c r="B13" s="49" t="s">
        <v>72</v>
      </c>
      <c r="C13" s="133">
        <v>32.700000000000003</v>
      </c>
      <c r="D13" s="133">
        <v>26.9</v>
      </c>
      <c r="E13" s="133">
        <v>42.3</v>
      </c>
      <c r="F13" s="133">
        <v>33.4</v>
      </c>
      <c r="G13" s="133">
        <v>31.6</v>
      </c>
      <c r="H13" s="133">
        <v>30</v>
      </c>
      <c r="I13" s="133">
        <v>26.3</v>
      </c>
      <c r="J13" s="133">
        <v>32.700000000000003</v>
      </c>
      <c r="K13" s="133">
        <v>28.2</v>
      </c>
      <c r="L13" s="133">
        <v>31</v>
      </c>
      <c r="M13" s="133">
        <v>23.1</v>
      </c>
      <c r="N13" s="133">
        <v>28.8</v>
      </c>
      <c r="O13" s="133">
        <v>31.5</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84CA-B3BE-44CA-AA2B-703B047B6551}">
  <dimension ref="A1:N11"/>
  <sheetViews>
    <sheetView showGridLines="0" workbookViewId="0">
      <pane xSplit="1" topLeftCell="E1" activePane="topRight" state="frozen"/>
      <selection pane="topRight" activeCell="B5" sqref="B5:N9"/>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137</v>
      </c>
    </row>
    <row r="2" spans="1:14" s="59" customFormat="1" ht="22" customHeight="1" x14ac:dyDescent="0.3">
      <c r="A2" s="68" t="s">
        <v>50</v>
      </c>
      <c r="B2" s="64"/>
      <c r="C2" s="64"/>
      <c r="D2" s="64"/>
      <c r="E2" s="64"/>
      <c r="F2" s="64"/>
      <c r="G2" s="64"/>
      <c r="H2" s="64"/>
    </row>
    <row r="3" spans="1:14" s="59" customFormat="1" ht="22" customHeight="1" x14ac:dyDescent="0.3">
      <c r="A3" s="68" t="s">
        <v>62</v>
      </c>
      <c r="B3" s="64"/>
      <c r="C3" s="64"/>
      <c r="D3" s="64"/>
      <c r="E3" s="64"/>
      <c r="F3" s="64"/>
      <c r="G3" s="64"/>
      <c r="H3" s="64"/>
      <c r="I3" s="64"/>
      <c r="J3" s="64"/>
      <c r="K3" s="64"/>
      <c r="L3" s="64"/>
      <c r="M3" s="64"/>
      <c r="N3" s="64"/>
    </row>
    <row r="4" spans="1:14" s="59" customFormat="1" ht="22" customHeight="1" x14ac:dyDescent="0.3">
      <c r="A4" s="68"/>
      <c r="B4" s="64"/>
      <c r="C4" s="64"/>
      <c r="D4" s="64"/>
      <c r="E4" s="64"/>
      <c r="F4" s="64"/>
      <c r="G4" s="64"/>
      <c r="H4" s="64"/>
      <c r="I4" s="64"/>
      <c r="J4" s="64"/>
      <c r="K4" s="64"/>
      <c r="L4" s="64"/>
      <c r="M4" s="64"/>
      <c r="N4" s="64"/>
    </row>
    <row r="5" spans="1:14" x14ac:dyDescent="0.45">
      <c r="A5" s="5" t="s">
        <v>36</v>
      </c>
      <c r="B5" s="134" t="s">
        <v>37</v>
      </c>
      <c r="C5" s="134" t="s">
        <v>38</v>
      </c>
      <c r="D5" s="134" t="s">
        <v>39</v>
      </c>
      <c r="E5" s="134" t="s">
        <v>40</v>
      </c>
      <c r="F5" s="134" t="s">
        <v>41</v>
      </c>
      <c r="G5" s="134" t="s">
        <v>42</v>
      </c>
      <c r="H5" s="134" t="s">
        <v>43</v>
      </c>
      <c r="I5" s="134" t="s">
        <v>118</v>
      </c>
      <c r="J5" s="134" t="s">
        <v>119</v>
      </c>
      <c r="K5" s="134" t="s">
        <v>121</v>
      </c>
      <c r="L5" s="134" t="s">
        <v>123</v>
      </c>
      <c r="M5" s="134" t="s">
        <v>127</v>
      </c>
      <c r="N5" s="135" t="s">
        <v>34</v>
      </c>
    </row>
    <row r="6" spans="1:14" x14ac:dyDescent="0.45">
      <c r="A6" s="8" t="s">
        <v>45</v>
      </c>
      <c r="B6" s="136">
        <v>32</v>
      </c>
      <c r="C6" s="136">
        <v>15</v>
      </c>
      <c r="D6" s="136">
        <v>24</v>
      </c>
      <c r="E6" s="136">
        <v>21</v>
      </c>
      <c r="F6" s="136">
        <v>15</v>
      </c>
      <c r="G6" s="136">
        <v>16</v>
      </c>
      <c r="H6" s="136">
        <v>14</v>
      </c>
      <c r="I6" s="136">
        <v>4</v>
      </c>
      <c r="J6" s="136">
        <v>23</v>
      </c>
      <c r="K6" s="136">
        <v>12</v>
      </c>
      <c r="L6" s="136">
        <v>25</v>
      </c>
      <c r="M6" s="136">
        <v>12</v>
      </c>
      <c r="N6" s="137">
        <v>213</v>
      </c>
    </row>
    <row r="7" spans="1:14" x14ac:dyDescent="0.45">
      <c r="A7" s="8" t="s">
        <v>75</v>
      </c>
      <c r="B7" s="138">
        <v>61.9</v>
      </c>
      <c r="C7" s="138">
        <v>37.299999999999997</v>
      </c>
      <c r="D7" s="138">
        <v>26.2</v>
      </c>
      <c r="E7" s="138">
        <v>29.1</v>
      </c>
      <c r="F7" s="138">
        <v>35</v>
      </c>
      <c r="G7" s="138">
        <v>31.9</v>
      </c>
      <c r="H7" s="138">
        <v>25.6</v>
      </c>
      <c r="I7" s="138">
        <v>25.1</v>
      </c>
      <c r="J7" s="138">
        <v>29.1</v>
      </c>
      <c r="K7" s="138">
        <v>28.9</v>
      </c>
      <c r="L7" s="138">
        <v>31.4</v>
      </c>
      <c r="M7" s="138">
        <v>24</v>
      </c>
      <c r="N7" s="138">
        <v>30.6</v>
      </c>
    </row>
    <row r="8" spans="1:14" x14ac:dyDescent="0.45">
      <c r="A8" s="8" t="s">
        <v>76</v>
      </c>
      <c r="B8" s="138">
        <v>47.1</v>
      </c>
      <c r="C8" s="138">
        <v>35.799999999999997</v>
      </c>
      <c r="D8" s="138">
        <v>31.6</v>
      </c>
      <c r="E8" s="138">
        <v>44.2</v>
      </c>
      <c r="F8" s="138">
        <v>36</v>
      </c>
      <c r="G8" s="138">
        <v>31.2</v>
      </c>
      <c r="H8" s="138">
        <v>27.8</v>
      </c>
      <c r="I8" s="138">
        <v>25.7</v>
      </c>
      <c r="J8" s="138">
        <v>35.700000000000003</v>
      </c>
      <c r="K8" s="138">
        <v>31.5</v>
      </c>
      <c r="L8" s="138">
        <v>34.4</v>
      </c>
      <c r="M8" s="138">
        <v>31.3</v>
      </c>
      <c r="N8" s="138">
        <v>36.1</v>
      </c>
    </row>
    <row r="9" spans="1:14" x14ac:dyDescent="0.45">
      <c r="A9" s="8" t="s">
        <v>72</v>
      </c>
      <c r="B9" s="138">
        <v>16.2</v>
      </c>
      <c r="C9" s="138">
        <v>9</v>
      </c>
      <c r="D9" s="138">
        <v>11.7</v>
      </c>
      <c r="E9" s="138">
        <v>23</v>
      </c>
      <c r="F9" s="138">
        <v>9.3000000000000007</v>
      </c>
      <c r="G9" s="138">
        <v>7.9</v>
      </c>
      <c r="H9" s="138">
        <v>6.8</v>
      </c>
      <c r="I9" s="138">
        <v>1.9</v>
      </c>
      <c r="J9" s="138">
        <v>15.8</v>
      </c>
      <c r="K9" s="138">
        <v>10.3</v>
      </c>
      <c r="L9" s="138">
        <v>12.6</v>
      </c>
      <c r="M9" s="138">
        <v>21.2</v>
      </c>
      <c r="N9" s="138">
        <v>15.6</v>
      </c>
    </row>
    <row r="10" spans="1:14" x14ac:dyDescent="0.45">
      <c r="A10" s="8"/>
      <c r="B10" s="84"/>
      <c r="C10" s="84"/>
      <c r="D10" s="84"/>
      <c r="E10" s="84"/>
      <c r="F10" s="84"/>
      <c r="G10" s="84"/>
      <c r="H10" s="84"/>
      <c r="I10" s="84"/>
      <c r="J10" s="84"/>
      <c r="K10" s="84"/>
      <c r="L10" s="84"/>
      <c r="M10" s="84"/>
      <c r="N10" s="84"/>
    </row>
    <row r="11" spans="1:14" x14ac:dyDescent="0.45">
      <c r="A11" s="8"/>
      <c r="B11" s="84"/>
      <c r="C11" s="84"/>
      <c r="D11" s="84"/>
      <c r="E11" s="84"/>
      <c r="F11" s="84"/>
      <c r="G11" s="84"/>
      <c r="H11" s="84"/>
      <c r="I11" s="84"/>
      <c r="J11" s="84"/>
      <c r="K11" s="84"/>
      <c r="L11" s="84"/>
      <c r="M11" s="84"/>
      <c r="N11" s="84"/>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8964-7DA6-43E1-BAA8-91F034528F8D}">
  <dimension ref="A1:N9"/>
  <sheetViews>
    <sheetView showGridLines="0" workbookViewId="0">
      <selection activeCell="B5" sqref="B5:N6"/>
    </sheetView>
  </sheetViews>
  <sheetFormatPr defaultColWidth="8.7265625" defaultRowHeight="18.5" x14ac:dyDescent="0.45"/>
  <cols>
    <col min="1" max="1" width="16.5429687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138</v>
      </c>
    </row>
    <row r="2" spans="1:14" x14ac:dyDescent="0.45">
      <c r="A2" s="73" t="s">
        <v>35</v>
      </c>
    </row>
    <row r="3" spans="1:14" x14ac:dyDescent="0.45">
      <c r="A3" s="68"/>
    </row>
    <row r="4" spans="1:14" x14ac:dyDescent="0.45">
      <c r="A4" s="68"/>
    </row>
    <row r="5" spans="1:14" x14ac:dyDescent="0.45">
      <c r="A5" s="5" t="s">
        <v>36</v>
      </c>
      <c r="B5" s="134" t="s">
        <v>37</v>
      </c>
      <c r="C5" s="134" t="s">
        <v>38</v>
      </c>
      <c r="D5" s="134" t="s">
        <v>39</v>
      </c>
      <c r="E5" s="134" t="s">
        <v>40</v>
      </c>
      <c r="F5" s="134" t="s">
        <v>41</v>
      </c>
      <c r="G5" s="134" t="s">
        <v>42</v>
      </c>
      <c r="H5" s="134" t="s">
        <v>43</v>
      </c>
      <c r="I5" s="134" t="s">
        <v>118</v>
      </c>
      <c r="J5" s="134" t="s">
        <v>119</v>
      </c>
      <c r="K5" s="134" t="s">
        <v>121</v>
      </c>
      <c r="L5" s="134" t="s">
        <v>123</v>
      </c>
      <c r="M5" s="134" t="s">
        <v>127</v>
      </c>
      <c r="N5" s="135" t="s">
        <v>34</v>
      </c>
    </row>
    <row r="6" spans="1:14" x14ac:dyDescent="0.45">
      <c r="A6" s="8" t="s">
        <v>45</v>
      </c>
      <c r="B6" s="139">
        <v>1</v>
      </c>
      <c r="C6" s="139">
        <v>0</v>
      </c>
      <c r="D6" s="139">
        <v>2</v>
      </c>
      <c r="E6" s="139">
        <v>3</v>
      </c>
      <c r="F6" s="139">
        <v>0</v>
      </c>
      <c r="G6" s="139">
        <v>4</v>
      </c>
      <c r="H6" s="139">
        <v>2</v>
      </c>
      <c r="I6" s="139">
        <v>2</v>
      </c>
      <c r="J6" s="139">
        <v>2</v>
      </c>
      <c r="K6" s="139">
        <v>1</v>
      </c>
      <c r="L6" s="139">
        <v>3</v>
      </c>
      <c r="M6" s="139">
        <v>0</v>
      </c>
      <c r="N6" s="139">
        <v>20</v>
      </c>
    </row>
    <row r="7" spans="1:14" x14ac:dyDescent="0.45">
      <c r="A7" s="8"/>
      <c r="B7" s="23"/>
      <c r="C7" s="23"/>
      <c r="D7" s="23"/>
      <c r="E7" s="23"/>
      <c r="F7" s="23"/>
      <c r="G7" s="23"/>
      <c r="H7" s="23"/>
      <c r="I7" s="23"/>
      <c r="J7" s="23"/>
      <c r="K7" s="23"/>
      <c r="L7" s="23"/>
      <c r="M7" s="23"/>
      <c r="N7" s="23"/>
    </row>
    <row r="8" spans="1:14" x14ac:dyDescent="0.45">
      <c r="A8" s="8"/>
      <c r="B8" s="23"/>
      <c r="C8" s="23"/>
      <c r="D8" s="23"/>
      <c r="E8" s="23"/>
      <c r="F8" s="23"/>
      <c r="G8" s="23"/>
      <c r="H8" s="23"/>
      <c r="I8" s="23"/>
      <c r="J8" s="23"/>
      <c r="K8" s="23"/>
      <c r="L8" s="23"/>
      <c r="M8" s="23"/>
      <c r="N8" s="23"/>
    </row>
    <row r="9" spans="1:14" x14ac:dyDescent="0.45">
      <c r="A9" s="8"/>
      <c r="B9" s="23"/>
      <c r="C9" s="23"/>
      <c r="D9" s="23"/>
      <c r="E9" s="23"/>
      <c r="F9" s="23"/>
      <c r="G9" s="23"/>
      <c r="H9" s="23"/>
      <c r="I9" s="23"/>
      <c r="J9" s="23"/>
      <c r="K9" s="23"/>
      <c r="L9" s="23"/>
      <c r="M9" s="23"/>
      <c r="N9" s="23"/>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3DB-7CB5-445A-B857-A282F3CCBA7A}">
  <dimension ref="A1:E10"/>
  <sheetViews>
    <sheetView showGridLines="0" tabSelected="1" workbookViewId="0"/>
  </sheetViews>
  <sheetFormatPr defaultRowHeight="14.5" x14ac:dyDescent="0.35"/>
  <cols>
    <col min="1" max="1" width="26" customWidth="1"/>
    <col min="2" max="4" width="12.7265625" customWidth="1"/>
    <col min="5" max="5" width="12.81640625" customWidth="1"/>
  </cols>
  <sheetData>
    <row r="1" spans="1:5" ht="34" customHeight="1" x14ac:dyDescent="0.35">
      <c r="A1" s="111" t="s">
        <v>139</v>
      </c>
    </row>
    <row r="2" spans="1:5" x14ac:dyDescent="0.35">
      <c r="A2" t="s">
        <v>50</v>
      </c>
    </row>
    <row r="3" spans="1:5" x14ac:dyDescent="0.35">
      <c r="A3" t="s">
        <v>154</v>
      </c>
    </row>
    <row r="4" spans="1:5" ht="73.5" customHeight="1" x14ac:dyDescent="0.35">
      <c r="A4" s="153" t="s">
        <v>77</v>
      </c>
      <c r="B4" s="153"/>
      <c r="C4" s="153"/>
      <c r="D4" s="153"/>
      <c r="E4" s="153"/>
    </row>
    <row r="5" spans="1:5" ht="36.65" customHeight="1" x14ac:dyDescent="0.35">
      <c r="A5" s="153"/>
      <c r="B5" s="153"/>
      <c r="C5" s="153"/>
      <c r="D5" s="153"/>
    </row>
    <row r="6" spans="1:5" ht="18.5" x14ac:dyDescent="0.45">
      <c r="A6" s="142" t="s">
        <v>78</v>
      </c>
      <c r="B6" s="143" t="s">
        <v>79</v>
      </c>
      <c r="C6" s="143" t="s">
        <v>80</v>
      </c>
      <c r="D6" s="143" t="s">
        <v>81</v>
      </c>
      <c r="E6" s="144" t="s">
        <v>34</v>
      </c>
    </row>
    <row r="7" spans="1:5" ht="37" x14ac:dyDescent="0.35">
      <c r="A7" s="145" t="s">
        <v>82</v>
      </c>
      <c r="B7" s="146">
        <v>351</v>
      </c>
      <c r="C7" s="146">
        <v>27</v>
      </c>
      <c r="D7" s="146">
        <v>2</v>
      </c>
      <c r="E7" s="146">
        <v>380</v>
      </c>
    </row>
    <row r="8" spans="1:5" ht="37" x14ac:dyDescent="0.35">
      <c r="A8" s="145" t="s">
        <v>83</v>
      </c>
      <c r="B8" s="146">
        <v>2556</v>
      </c>
      <c r="C8" s="146">
        <v>167</v>
      </c>
      <c r="D8" s="146">
        <v>168</v>
      </c>
      <c r="E8" s="146">
        <v>2891</v>
      </c>
    </row>
    <row r="9" spans="1:5" ht="37" x14ac:dyDescent="0.35">
      <c r="A9" s="145" t="s">
        <v>120</v>
      </c>
      <c r="B9" s="146">
        <v>8839</v>
      </c>
      <c r="C9" s="146">
        <v>715</v>
      </c>
      <c r="D9" s="146">
        <v>298</v>
      </c>
      <c r="E9" s="146">
        <v>9852</v>
      </c>
    </row>
    <row r="10" spans="1:5" ht="18.5" x14ac:dyDescent="0.45">
      <c r="A10" s="147" t="s">
        <v>34</v>
      </c>
      <c r="B10" s="148">
        <v>11746</v>
      </c>
      <c r="C10" s="148">
        <v>909</v>
      </c>
      <c r="D10" s="148">
        <v>468</v>
      </c>
      <c r="E10" s="146">
        <v>13123</v>
      </c>
    </row>
  </sheetData>
  <mergeCells count="2">
    <mergeCell ref="A5:D5"/>
    <mergeCell ref="A4:E4"/>
  </mergeCells>
  <pageMargins left="0.7" right="0.7" top="0.75" bottom="0.75" header="0.3" footer="0.3"/>
  <legacy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75C6-BA92-47FA-B2CA-429ECA2BFF41}">
  <dimension ref="A1:P10"/>
  <sheetViews>
    <sheetView showGridLines="0" zoomScale="110" zoomScaleNormal="110" workbookViewId="0">
      <selection activeCell="B3" sqref="B3:M5"/>
    </sheetView>
  </sheetViews>
  <sheetFormatPr defaultColWidth="8.7265625" defaultRowHeight="18.5" x14ac:dyDescent="0.45"/>
  <cols>
    <col min="1" max="1" width="15.72656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1796875" style="4" customWidth="1"/>
    <col min="14" max="16384" width="8.7265625" style="4"/>
  </cols>
  <sheetData>
    <row r="1" spans="1:16" ht="35.15" customHeight="1" x14ac:dyDescent="0.45">
      <c r="A1" s="108" t="s">
        <v>140</v>
      </c>
      <c r="B1" s="109"/>
      <c r="C1" s="109"/>
      <c r="D1" s="109"/>
      <c r="E1" s="109"/>
      <c r="F1" s="109"/>
      <c r="G1" s="109"/>
      <c r="H1" s="109"/>
      <c r="I1" s="109"/>
      <c r="J1" s="109"/>
      <c r="K1" s="109"/>
      <c r="L1" s="109"/>
    </row>
    <row r="2" spans="1:16" s="59" customFormat="1" ht="18.649999999999999" customHeight="1" x14ac:dyDescent="0.3">
      <c r="A2" s="73" t="s">
        <v>84</v>
      </c>
      <c r="B2" s="110"/>
      <c r="C2" s="110"/>
      <c r="D2" s="110"/>
      <c r="E2" s="110"/>
      <c r="F2" s="110"/>
      <c r="G2" s="110"/>
      <c r="H2" s="110"/>
      <c r="I2" s="110"/>
      <c r="J2" s="110"/>
      <c r="K2" s="110"/>
      <c r="L2" s="110"/>
    </row>
    <row r="3" spans="1:16" x14ac:dyDescent="0.45">
      <c r="A3" s="5" t="s">
        <v>36</v>
      </c>
      <c r="B3" s="134" t="s">
        <v>37</v>
      </c>
      <c r="C3" s="134" t="s">
        <v>38</v>
      </c>
      <c r="D3" s="134" t="s">
        <v>39</v>
      </c>
      <c r="E3" s="134" t="s">
        <v>40</v>
      </c>
      <c r="F3" s="134" t="s">
        <v>41</v>
      </c>
      <c r="G3" s="134" t="s">
        <v>42</v>
      </c>
      <c r="H3" s="134" t="s">
        <v>43</v>
      </c>
      <c r="I3" s="134" t="s">
        <v>118</v>
      </c>
      <c r="J3" s="134" t="s">
        <v>119</v>
      </c>
      <c r="K3" s="134" t="s">
        <v>121</v>
      </c>
      <c r="L3" s="134" t="s">
        <v>123</v>
      </c>
      <c r="M3" s="14" t="s">
        <v>127</v>
      </c>
      <c r="P3" s="74"/>
    </row>
    <row r="4" spans="1:16" x14ac:dyDescent="0.45">
      <c r="A4" s="8" t="s">
        <v>85</v>
      </c>
      <c r="B4" s="136">
        <v>432</v>
      </c>
      <c r="C4" s="136">
        <v>430</v>
      </c>
      <c r="D4" s="136">
        <v>428</v>
      </c>
      <c r="E4" s="136">
        <v>426</v>
      </c>
      <c r="F4" s="30">
        <v>424</v>
      </c>
      <c r="G4" s="30">
        <v>426</v>
      </c>
      <c r="H4" s="30">
        <v>434</v>
      </c>
      <c r="I4" s="30">
        <v>443</v>
      </c>
      <c r="J4" s="30">
        <v>443</v>
      </c>
      <c r="K4" s="30">
        <v>442</v>
      </c>
      <c r="L4" s="30">
        <v>437</v>
      </c>
      <c r="M4" s="30">
        <v>436</v>
      </c>
      <c r="N4" s="41"/>
      <c r="P4" s="74"/>
    </row>
    <row r="5" spans="1:16" x14ac:dyDescent="0.45">
      <c r="A5" s="8" t="s">
        <v>86</v>
      </c>
      <c r="B5" s="138">
        <v>388.3</v>
      </c>
      <c r="C5" s="138">
        <v>386.4</v>
      </c>
      <c r="D5" s="138">
        <v>385.2</v>
      </c>
      <c r="E5" s="138">
        <v>383.6</v>
      </c>
      <c r="F5" s="17">
        <v>381.6</v>
      </c>
      <c r="G5" s="17">
        <v>383.3</v>
      </c>
      <c r="H5" s="17">
        <v>390.6</v>
      </c>
      <c r="I5" s="17">
        <v>400</v>
      </c>
      <c r="J5" s="17">
        <v>399.4</v>
      </c>
      <c r="K5" s="17">
        <v>399</v>
      </c>
      <c r="L5" s="17">
        <v>395.1</v>
      </c>
      <c r="M5" s="17">
        <v>394.4</v>
      </c>
      <c r="N5" s="41"/>
      <c r="P5" s="74"/>
    </row>
    <row r="6" spans="1:16" x14ac:dyDescent="0.45">
      <c r="A6" s="8"/>
      <c r="P6" s="74"/>
    </row>
    <row r="7" spans="1:16" x14ac:dyDescent="0.45">
      <c r="P7" s="74"/>
    </row>
    <row r="8" spans="1:16" x14ac:dyDescent="0.45">
      <c r="P8" s="74"/>
    </row>
    <row r="9" spans="1:16" x14ac:dyDescent="0.45">
      <c r="P9" s="74"/>
    </row>
    <row r="10" spans="1:16" x14ac:dyDescent="0.45">
      <c r="P10" s="74"/>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4C4D-2B91-41FD-B9A7-154D63BAE186}">
  <dimension ref="A1:O39"/>
  <sheetViews>
    <sheetView showGridLines="0" topLeftCell="C2" workbookViewId="0">
      <selection activeCell="P17" sqref="P17"/>
    </sheetView>
  </sheetViews>
  <sheetFormatPr defaultColWidth="8.7265625" defaultRowHeight="18.5" x14ac:dyDescent="0.45"/>
  <cols>
    <col min="1" max="1" width="30.54296875" style="4" customWidth="1"/>
    <col min="2" max="2" width="31.26953125" style="4" customWidth="1"/>
    <col min="3" max="6" width="10.7265625" style="4" customWidth="1"/>
    <col min="7" max="7" width="10.81640625" style="4" customWidth="1"/>
    <col min="8" max="15" width="10.7265625" style="4" customWidth="1"/>
    <col min="16" max="16384" width="8.7265625" style="4"/>
  </cols>
  <sheetData>
    <row r="1" spans="1:15" ht="35.15" customHeight="1" x14ac:dyDescent="0.45">
      <c r="A1" s="35" t="s">
        <v>141</v>
      </c>
    </row>
    <row r="2" spans="1:15" x14ac:dyDescent="0.45">
      <c r="A2" s="68" t="s">
        <v>50</v>
      </c>
    </row>
    <row r="3" spans="1:15" x14ac:dyDescent="0.45">
      <c r="A3" s="67" t="s">
        <v>87</v>
      </c>
    </row>
    <row r="4" spans="1:15" ht="19" thickBot="1" x14ac:dyDescent="0.5">
      <c r="A4" s="78" t="s">
        <v>56</v>
      </c>
      <c r="B4" s="31" t="s">
        <v>63</v>
      </c>
      <c r="C4" s="96" t="s">
        <v>37</v>
      </c>
      <c r="D4" s="96" t="s">
        <v>38</v>
      </c>
      <c r="E4" s="96" t="s">
        <v>39</v>
      </c>
      <c r="F4" s="96" t="s">
        <v>40</v>
      </c>
      <c r="G4" s="96" t="s">
        <v>41</v>
      </c>
      <c r="H4" s="96" t="s">
        <v>42</v>
      </c>
      <c r="I4" s="96" t="s">
        <v>43</v>
      </c>
      <c r="J4" s="96" t="s">
        <v>118</v>
      </c>
      <c r="K4" s="96" t="s">
        <v>119</v>
      </c>
      <c r="L4" s="96" t="s">
        <v>121</v>
      </c>
      <c r="M4" s="96" t="s">
        <v>123</v>
      </c>
      <c r="N4" s="96" t="s">
        <v>127</v>
      </c>
      <c r="O4" s="32" t="s">
        <v>34</v>
      </c>
    </row>
    <row r="5" spans="1:15" x14ac:dyDescent="0.45">
      <c r="A5" s="79" t="s">
        <v>52</v>
      </c>
      <c r="B5" s="11" t="s">
        <v>45</v>
      </c>
      <c r="C5" s="45">
        <v>1261</v>
      </c>
      <c r="D5" s="45">
        <v>1343</v>
      </c>
      <c r="E5" s="45">
        <v>1265</v>
      </c>
      <c r="F5" s="45">
        <v>1139</v>
      </c>
      <c r="G5" s="45">
        <v>1190</v>
      </c>
      <c r="H5" s="45">
        <v>1351</v>
      </c>
      <c r="I5" s="45">
        <v>1060</v>
      </c>
      <c r="J5" s="45">
        <v>1162</v>
      </c>
      <c r="K5" s="45">
        <v>1230</v>
      </c>
      <c r="L5" s="45">
        <v>1132</v>
      </c>
      <c r="M5" s="45">
        <v>1370</v>
      </c>
      <c r="N5" s="45">
        <v>1216</v>
      </c>
      <c r="O5" s="45">
        <v>14719</v>
      </c>
    </row>
    <row r="6" spans="1:15" x14ac:dyDescent="0.45">
      <c r="A6" s="79" t="s">
        <v>52</v>
      </c>
      <c r="B6" s="11" t="s">
        <v>88</v>
      </c>
      <c r="C6" s="53">
        <v>29.7</v>
      </c>
      <c r="D6" s="53">
        <v>29.3</v>
      </c>
      <c r="E6" s="53">
        <v>30</v>
      </c>
      <c r="F6" s="53">
        <v>27.9</v>
      </c>
      <c r="G6" s="53">
        <v>28.9</v>
      </c>
      <c r="H6" s="53">
        <v>26.9</v>
      </c>
      <c r="I6" s="53">
        <v>26.4</v>
      </c>
      <c r="J6" s="53">
        <v>26.1</v>
      </c>
      <c r="K6" s="53">
        <v>25.1</v>
      </c>
      <c r="L6" s="53">
        <v>24.9</v>
      </c>
      <c r="M6" s="53">
        <v>24.6</v>
      </c>
      <c r="N6" s="53">
        <v>24.1</v>
      </c>
      <c r="O6" s="53">
        <v>27</v>
      </c>
    </row>
    <row r="7" spans="1:15" x14ac:dyDescent="0.45">
      <c r="A7" s="79" t="s">
        <v>52</v>
      </c>
      <c r="B7" s="11" t="s">
        <v>89</v>
      </c>
      <c r="C7" s="53">
        <v>32.700000000000003</v>
      </c>
      <c r="D7" s="53">
        <v>31.7</v>
      </c>
      <c r="E7" s="53">
        <v>32.5</v>
      </c>
      <c r="F7" s="53">
        <v>29.6</v>
      </c>
      <c r="G7" s="53">
        <v>30.2</v>
      </c>
      <c r="H7" s="53">
        <v>28.1</v>
      </c>
      <c r="I7" s="53">
        <v>28.5</v>
      </c>
      <c r="J7" s="53">
        <v>27.5</v>
      </c>
      <c r="K7" s="53">
        <v>26</v>
      </c>
      <c r="L7" s="53">
        <v>26</v>
      </c>
      <c r="M7" s="53">
        <v>26.3</v>
      </c>
      <c r="N7" s="53">
        <v>25.2</v>
      </c>
      <c r="O7" s="53">
        <v>28.7</v>
      </c>
    </row>
    <row r="8" spans="1:15" ht="19" thickBot="1" x14ac:dyDescent="0.5">
      <c r="A8" s="80" t="s">
        <v>52</v>
      </c>
      <c r="B8" s="31" t="s">
        <v>90</v>
      </c>
      <c r="C8" s="54">
        <v>17.7</v>
      </c>
      <c r="D8" s="54">
        <v>15.7</v>
      </c>
      <c r="E8" s="54">
        <v>16.399999999999999</v>
      </c>
      <c r="F8" s="54">
        <v>14.4</v>
      </c>
      <c r="G8" s="54">
        <v>13.8</v>
      </c>
      <c r="H8" s="54">
        <v>12.9</v>
      </c>
      <c r="I8" s="54">
        <v>13.7</v>
      </c>
      <c r="J8" s="54">
        <v>12.3</v>
      </c>
      <c r="K8" s="54">
        <v>11.3</v>
      </c>
      <c r="L8" s="54">
        <v>11.3</v>
      </c>
      <c r="M8" s="54">
        <v>12.1</v>
      </c>
      <c r="N8" s="54">
        <v>10.9</v>
      </c>
      <c r="O8" s="54">
        <v>14</v>
      </c>
    </row>
    <row r="9" spans="1:15" x14ac:dyDescent="0.45">
      <c r="A9" s="79" t="s">
        <v>53</v>
      </c>
      <c r="B9" s="11" t="s">
        <v>45</v>
      </c>
      <c r="C9" s="45">
        <v>42</v>
      </c>
      <c r="D9" s="45">
        <v>42</v>
      </c>
      <c r="E9" s="45">
        <v>44</v>
      </c>
      <c r="F9" s="45">
        <v>44</v>
      </c>
      <c r="G9" s="45">
        <v>41</v>
      </c>
      <c r="H9" s="45">
        <v>35</v>
      </c>
      <c r="I9" s="45">
        <v>52</v>
      </c>
      <c r="J9" s="45">
        <v>36</v>
      </c>
      <c r="K9" s="45">
        <v>60</v>
      </c>
      <c r="L9" s="45">
        <v>27</v>
      </c>
      <c r="M9" s="45">
        <v>49</v>
      </c>
      <c r="N9" s="45">
        <v>57</v>
      </c>
      <c r="O9" s="45">
        <v>529</v>
      </c>
    </row>
    <row r="10" spans="1:15" x14ac:dyDescent="0.45">
      <c r="A10" s="79" t="s">
        <v>53</v>
      </c>
      <c r="B10" s="11" t="s">
        <v>88</v>
      </c>
      <c r="C10" s="53">
        <v>25.1</v>
      </c>
      <c r="D10" s="53">
        <v>25</v>
      </c>
      <c r="E10" s="53">
        <v>25.4</v>
      </c>
      <c r="F10" s="53">
        <v>24</v>
      </c>
      <c r="G10" s="53">
        <v>28.1</v>
      </c>
      <c r="H10" s="53">
        <v>30</v>
      </c>
      <c r="I10" s="53">
        <v>23.4</v>
      </c>
      <c r="J10" s="53">
        <v>26.6</v>
      </c>
      <c r="K10" s="53">
        <v>23.8</v>
      </c>
      <c r="L10" s="53">
        <v>24.7</v>
      </c>
      <c r="M10" s="53">
        <v>23.4</v>
      </c>
      <c r="N10" s="53">
        <v>23.7</v>
      </c>
      <c r="O10" s="53">
        <v>24.3</v>
      </c>
    </row>
    <row r="11" spans="1:15" x14ac:dyDescent="0.45">
      <c r="A11" s="79" t="s">
        <v>53</v>
      </c>
      <c r="B11" s="11" t="s">
        <v>89</v>
      </c>
      <c r="C11" s="53">
        <v>38</v>
      </c>
      <c r="D11" s="53">
        <v>39.5</v>
      </c>
      <c r="E11" s="53">
        <v>31.4</v>
      </c>
      <c r="F11" s="53">
        <v>37.5</v>
      </c>
      <c r="G11" s="53">
        <v>38.9</v>
      </c>
      <c r="H11" s="53">
        <v>35.799999999999997</v>
      </c>
      <c r="I11" s="53">
        <v>31.2</v>
      </c>
      <c r="J11" s="53">
        <v>36.5</v>
      </c>
      <c r="K11" s="53">
        <v>29.8</v>
      </c>
      <c r="L11" s="53">
        <v>30.2</v>
      </c>
      <c r="M11" s="53">
        <v>32.6</v>
      </c>
      <c r="N11" s="53">
        <v>30.7</v>
      </c>
      <c r="O11" s="53">
        <v>34.1</v>
      </c>
    </row>
    <row r="12" spans="1:15" ht="19" thickBot="1" x14ac:dyDescent="0.5">
      <c r="A12" s="80" t="s">
        <v>53</v>
      </c>
      <c r="B12" s="31" t="s">
        <v>90</v>
      </c>
      <c r="C12" s="54">
        <v>31.7</v>
      </c>
      <c r="D12" s="54">
        <v>35</v>
      </c>
      <c r="E12" s="54">
        <v>15.8</v>
      </c>
      <c r="F12" s="54">
        <v>28.2</v>
      </c>
      <c r="G12" s="54">
        <v>29.1</v>
      </c>
      <c r="H12" s="54">
        <v>17.8</v>
      </c>
      <c r="I12" s="54">
        <v>21.5</v>
      </c>
      <c r="J12" s="54">
        <v>35.9</v>
      </c>
      <c r="K12" s="54">
        <v>17.7</v>
      </c>
      <c r="L12" s="54">
        <v>16.2</v>
      </c>
      <c r="M12" s="54">
        <v>27.6</v>
      </c>
      <c r="N12" s="54">
        <v>20.399999999999999</v>
      </c>
      <c r="O12" s="54">
        <v>25.7</v>
      </c>
    </row>
    <row r="13" spans="1:15" x14ac:dyDescent="0.45">
      <c r="A13" s="79" t="s">
        <v>54</v>
      </c>
      <c r="B13" s="11" t="s">
        <v>45</v>
      </c>
      <c r="C13" s="45">
        <v>33</v>
      </c>
      <c r="D13" s="45">
        <v>15</v>
      </c>
      <c r="E13" s="45">
        <v>26</v>
      </c>
      <c r="F13" s="45">
        <v>24</v>
      </c>
      <c r="G13" s="45">
        <v>15</v>
      </c>
      <c r="H13" s="45">
        <v>20</v>
      </c>
      <c r="I13" s="45">
        <v>16</v>
      </c>
      <c r="J13" s="45">
        <v>6</v>
      </c>
      <c r="K13" s="45">
        <v>25</v>
      </c>
      <c r="L13" s="45">
        <v>13</v>
      </c>
      <c r="M13" s="45">
        <v>28</v>
      </c>
      <c r="N13" s="45">
        <v>12</v>
      </c>
      <c r="O13" s="45">
        <v>233</v>
      </c>
    </row>
    <row r="14" spans="1:15" x14ac:dyDescent="0.45">
      <c r="A14" s="79" t="s">
        <v>54</v>
      </c>
      <c r="B14" s="11" t="s">
        <v>88</v>
      </c>
      <c r="C14" s="53">
        <v>61.9</v>
      </c>
      <c r="D14" s="53">
        <v>37.299999999999997</v>
      </c>
      <c r="E14" s="53">
        <v>26.2</v>
      </c>
      <c r="F14" s="53">
        <v>31.1</v>
      </c>
      <c r="G14" s="53">
        <v>35</v>
      </c>
      <c r="H14" s="53">
        <v>33.6</v>
      </c>
      <c r="I14" s="53">
        <v>27.1</v>
      </c>
      <c r="J14" s="53">
        <v>27.4</v>
      </c>
      <c r="K14" s="53">
        <v>30</v>
      </c>
      <c r="L14" s="53">
        <v>27.9</v>
      </c>
      <c r="M14" s="53">
        <v>30.4</v>
      </c>
      <c r="N14" s="53">
        <v>24</v>
      </c>
      <c r="O14" s="53">
        <v>31.4</v>
      </c>
    </row>
    <row r="15" spans="1:15" x14ac:dyDescent="0.45">
      <c r="A15" s="79" t="s">
        <v>54</v>
      </c>
      <c r="B15" s="11" t="s">
        <v>89</v>
      </c>
      <c r="C15" s="53">
        <v>50.2</v>
      </c>
      <c r="D15" s="53">
        <v>35.799999999999997</v>
      </c>
      <c r="E15" s="53">
        <v>34.4</v>
      </c>
      <c r="F15" s="53">
        <v>45.4</v>
      </c>
      <c r="G15" s="53">
        <v>36</v>
      </c>
      <c r="H15" s="53">
        <v>38.5</v>
      </c>
      <c r="I15" s="53">
        <v>35.9</v>
      </c>
      <c r="J15" s="53">
        <v>46.5</v>
      </c>
      <c r="K15" s="53">
        <v>42.7</v>
      </c>
      <c r="L15" s="53">
        <v>31.2</v>
      </c>
      <c r="M15" s="53">
        <v>33.799999999999997</v>
      </c>
      <c r="N15" s="53">
        <v>31.3</v>
      </c>
      <c r="O15" s="53">
        <v>39.200000000000003</v>
      </c>
    </row>
    <row r="16" spans="1:15" ht="19" thickBot="1" x14ac:dyDescent="0.5">
      <c r="A16" s="80" t="s">
        <v>54</v>
      </c>
      <c r="B16" s="31" t="s">
        <v>90</v>
      </c>
      <c r="C16" s="54">
        <v>23.7</v>
      </c>
      <c r="D16" s="54">
        <v>9</v>
      </c>
      <c r="E16" s="54">
        <v>19.899999999999999</v>
      </c>
      <c r="F16" s="54">
        <v>24</v>
      </c>
      <c r="G16" s="54">
        <v>9.3000000000000007</v>
      </c>
      <c r="H16" s="54">
        <v>31.4</v>
      </c>
      <c r="I16" s="54">
        <v>22.3</v>
      </c>
      <c r="J16" s="54">
        <v>37.5</v>
      </c>
      <c r="K16" s="54">
        <v>29</v>
      </c>
      <c r="L16" s="54">
        <v>10</v>
      </c>
      <c r="M16" s="54">
        <v>12.9</v>
      </c>
      <c r="N16" s="54">
        <v>21.2</v>
      </c>
      <c r="O16" s="54">
        <v>23</v>
      </c>
    </row>
    <row r="17" spans="1:15" x14ac:dyDescent="0.45">
      <c r="A17" s="79" t="s">
        <v>66</v>
      </c>
      <c r="B17" s="11" t="s">
        <v>45</v>
      </c>
      <c r="C17" s="45">
        <v>1336</v>
      </c>
      <c r="D17" s="45">
        <v>1400</v>
      </c>
      <c r="E17" s="45">
        <v>1335</v>
      </c>
      <c r="F17" s="45">
        <v>1207</v>
      </c>
      <c r="G17" s="45">
        <v>1246</v>
      </c>
      <c r="H17" s="45">
        <v>1406</v>
      </c>
      <c r="I17" s="45">
        <v>1128</v>
      </c>
      <c r="J17" s="45">
        <v>1204</v>
      </c>
      <c r="K17" s="45">
        <v>1315</v>
      </c>
      <c r="L17" s="45">
        <v>1172</v>
      </c>
      <c r="M17" s="45">
        <v>1447</v>
      </c>
      <c r="N17" s="45">
        <v>1285</v>
      </c>
      <c r="O17" s="45">
        <v>15481</v>
      </c>
    </row>
    <row r="18" spans="1:15" x14ac:dyDescent="0.45">
      <c r="A18" s="79" t="s">
        <v>66</v>
      </c>
      <c r="B18" s="11" t="s">
        <v>88</v>
      </c>
      <c r="C18" s="53">
        <v>29.9</v>
      </c>
      <c r="D18" s="53">
        <v>29.3</v>
      </c>
      <c r="E18" s="53">
        <v>29.9</v>
      </c>
      <c r="F18" s="53">
        <v>27.9</v>
      </c>
      <c r="G18" s="53">
        <v>28.9</v>
      </c>
      <c r="H18" s="53">
        <v>26.9</v>
      </c>
      <c r="I18" s="53">
        <v>26.1</v>
      </c>
      <c r="J18" s="53">
        <v>26.1</v>
      </c>
      <c r="K18" s="53">
        <v>25.1</v>
      </c>
      <c r="L18" s="53">
        <v>25</v>
      </c>
      <c r="M18" s="53">
        <v>24.6</v>
      </c>
      <c r="N18" s="53">
        <v>24.1</v>
      </c>
      <c r="O18" s="53">
        <v>27</v>
      </c>
    </row>
    <row r="19" spans="1:15" x14ac:dyDescent="0.45">
      <c r="A19" s="79" t="s">
        <v>66</v>
      </c>
      <c r="B19" s="11" t="s">
        <v>89</v>
      </c>
      <c r="C19" s="53">
        <v>33.299999999999997</v>
      </c>
      <c r="D19" s="53">
        <v>32</v>
      </c>
      <c r="E19" s="53">
        <v>32.5</v>
      </c>
      <c r="F19" s="53">
        <v>30.2</v>
      </c>
      <c r="G19" s="53">
        <v>30.5</v>
      </c>
      <c r="H19" s="53">
        <v>28.5</v>
      </c>
      <c r="I19" s="53">
        <v>28.7</v>
      </c>
      <c r="J19" s="53">
        <v>27.9</v>
      </c>
      <c r="K19" s="53">
        <v>26.4</v>
      </c>
      <c r="L19" s="53">
        <v>26.1</v>
      </c>
      <c r="M19" s="53">
        <v>26.6</v>
      </c>
      <c r="N19" s="53">
        <v>25.5</v>
      </c>
      <c r="O19" s="53">
        <v>29.1</v>
      </c>
    </row>
    <row r="20" spans="1:15" x14ac:dyDescent="0.45">
      <c r="A20" s="79" t="s">
        <v>66</v>
      </c>
      <c r="B20" s="11" t="s">
        <v>90</v>
      </c>
      <c r="C20" s="53">
        <v>18.7</v>
      </c>
      <c r="D20" s="53">
        <v>16.7</v>
      </c>
      <c r="E20" s="53">
        <v>16.5</v>
      </c>
      <c r="F20" s="53">
        <v>15.6</v>
      </c>
      <c r="G20" s="53">
        <v>14.6</v>
      </c>
      <c r="H20" s="53">
        <v>13.5</v>
      </c>
      <c r="I20" s="53">
        <v>14.3</v>
      </c>
      <c r="J20" s="53">
        <v>14</v>
      </c>
      <c r="K20" s="53">
        <v>12.4</v>
      </c>
      <c r="L20" s="53">
        <v>11.4</v>
      </c>
      <c r="M20" s="53">
        <v>13</v>
      </c>
      <c r="N20" s="53">
        <v>11.7</v>
      </c>
      <c r="O20" s="53">
        <v>14.8</v>
      </c>
    </row>
    <row r="21" spans="1:15" x14ac:dyDescent="0.45">
      <c r="A21" s="11"/>
      <c r="C21" s="17"/>
      <c r="D21" s="17"/>
      <c r="E21" s="17"/>
      <c r="F21" s="17"/>
      <c r="G21" s="17"/>
      <c r="H21" s="17"/>
      <c r="I21" s="17"/>
      <c r="J21" s="17"/>
      <c r="K21" s="17"/>
      <c r="L21" s="17"/>
      <c r="M21" s="17"/>
      <c r="N21" s="17"/>
      <c r="O21" s="17"/>
    </row>
    <row r="23" spans="1:15" x14ac:dyDescent="0.45">
      <c r="A23" s="61"/>
    </row>
    <row r="39" spans="1:15" x14ac:dyDescent="0.45">
      <c r="A39" s="11"/>
      <c r="B39" s="11"/>
      <c r="C39" s="17"/>
      <c r="D39" s="17"/>
      <c r="E39" s="17"/>
      <c r="F39" s="17"/>
      <c r="G39" s="17"/>
      <c r="H39" s="17"/>
      <c r="I39" s="17"/>
      <c r="J39" s="17"/>
      <c r="K39" s="17"/>
      <c r="L39" s="17"/>
      <c r="M39" s="17"/>
      <c r="N39" s="17"/>
      <c r="O39" s="17"/>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A8B3-1775-47A7-8E2A-8DD8A732293F}">
  <dimension ref="A1:O22"/>
  <sheetViews>
    <sheetView showGridLines="0" topLeftCell="B3" workbookViewId="0">
      <selection activeCell="C5" sqref="C5:O21"/>
    </sheetView>
  </sheetViews>
  <sheetFormatPr defaultColWidth="8.7265625" defaultRowHeight="18.5" x14ac:dyDescent="0.45"/>
  <cols>
    <col min="1" max="1" width="30.81640625" style="4" customWidth="1"/>
    <col min="2" max="2" width="31.26953125" style="4" customWidth="1"/>
    <col min="3" max="4" width="10.1796875" style="4" customWidth="1"/>
    <col min="5" max="5" width="10.54296875" style="4" customWidth="1"/>
    <col min="6" max="6" width="10.1796875" style="4" customWidth="1"/>
    <col min="7" max="7" width="10.81640625" style="4" customWidth="1"/>
    <col min="8" max="9" width="10.1796875" style="4" customWidth="1"/>
    <col min="10" max="10" width="10.26953125" style="4" customWidth="1"/>
    <col min="11" max="12" width="10.1796875" style="4" customWidth="1"/>
    <col min="13" max="13" width="10.453125" style="4" customWidth="1"/>
    <col min="14" max="15" width="10.1796875" style="4" customWidth="1"/>
    <col min="16" max="16384" width="8.7265625" style="4"/>
  </cols>
  <sheetData>
    <row r="1" spans="1:15" ht="35.15" customHeight="1" x14ac:dyDescent="0.45">
      <c r="A1" s="117" t="s">
        <v>141</v>
      </c>
    </row>
    <row r="2" spans="1:15" s="69" customFormat="1" x14ac:dyDescent="0.35">
      <c r="A2" s="68" t="s">
        <v>50</v>
      </c>
    </row>
    <row r="3" spans="1:15" s="69" customFormat="1" x14ac:dyDescent="0.35">
      <c r="A3" s="61" t="s">
        <v>61</v>
      </c>
    </row>
    <row r="4" spans="1:15" s="69" customFormat="1" x14ac:dyDescent="0.35">
      <c r="A4" s="113" t="s">
        <v>91</v>
      </c>
    </row>
    <row r="5" spans="1:15" ht="19" thickBot="1" x14ac:dyDescent="0.5">
      <c r="A5" s="31" t="s">
        <v>30</v>
      </c>
      <c r="B5" s="25" t="s">
        <v>63</v>
      </c>
      <c r="C5" s="96" t="s">
        <v>37</v>
      </c>
      <c r="D5" s="96" t="s">
        <v>38</v>
      </c>
      <c r="E5" s="96" t="s">
        <v>39</v>
      </c>
      <c r="F5" s="96" t="s">
        <v>40</v>
      </c>
      <c r="G5" s="96" t="s">
        <v>41</v>
      </c>
      <c r="H5" s="96" t="s">
        <v>42</v>
      </c>
      <c r="I5" s="96" t="s">
        <v>43</v>
      </c>
      <c r="J5" s="96" t="s">
        <v>118</v>
      </c>
      <c r="K5" s="96" t="s">
        <v>119</v>
      </c>
      <c r="L5" s="96" t="s">
        <v>121</v>
      </c>
      <c r="M5" s="96" t="s">
        <v>123</v>
      </c>
      <c r="N5" s="96" t="s">
        <v>127</v>
      </c>
      <c r="O5" s="32" t="s">
        <v>34</v>
      </c>
    </row>
    <row r="6" spans="1:15" x14ac:dyDescent="0.45">
      <c r="A6" s="11" t="s">
        <v>52</v>
      </c>
      <c r="B6" s="11" t="s">
        <v>45</v>
      </c>
      <c r="C6" s="30">
        <v>203</v>
      </c>
      <c r="D6" s="30">
        <v>156</v>
      </c>
      <c r="E6" s="30">
        <v>189</v>
      </c>
      <c r="F6" s="30">
        <v>124</v>
      </c>
      <c r="G6" s="30">
        <v>165</v>
      </c>
      <c r="H6" s="30">
        <v>175</v>
      </c>
      <c r="I6" s="30">
        <v>135</v>
      </c>
      <c r="J6" s="30">
        <v>123</v>
      </c>
      <c r="K6" s="30">
        <v>147</v>
      </c>
      <c r="L6" s="30">
        <v>115</v>
      </c>
      <c r="M6" s="30">
        <v>130</v>
      </c>
      <c r="N6" s="30">
        <v>129</v>
      </c>
      <c r="O6" s="45">
        <v>1791</v>
      </c>
    </row>
    <row r="7" spans="1:15" x14ac:dyDescent="0.45">
      <c r="A7" s="11" t="s">
        <v>52</v>
      </c>
      <c r="B7" s="11" t="s">
        <v>88</v>
      </c>
      <c r="C7" s="17">
        <v>47.6</v>
      </c>
      <c r="D7" s="17">
        <v>49.4</v>
      </c>
      <c r="E7" s="17">
        <v>55.3</v>
      </c>
      <c r="F7" s="17">
        <v>54.5</v>
      </c>
      <c r="G7" s="17">
        <v>46.6</v>
      </c>
      <c r="H7" s="17">
        <v>49.3</v>
      </c>
      <c r="I7" s="17">
        <v>58.6</v>
      </c>
      <c r="J7" s="17">
        <v>50.1</v>
      </c>
      <c r="K7" s="17">
        <v>52.1</v>
      </c>
      <c r="L7" s="17">
        <v>46.3</v>
      </c>
      <c r="M7" s="17">
        <v>55.9</v>
      </c>
      <c r="N7" s="17">
        <v>47.3</v>
      </c>
      <c r="O7" s="17">
        <v>51.4</v>
      </c>
    </row>
    <row r="8" spans="1:15" x14ac:dyDescent="0.45">
      <c r="A8" s="11" t="s">
        <v>52</v>
      </c>
      <c r="B8" s="11" t="s">
        <v>89</v>
      </c>
      <c r="C8" s="17">
        <v>51</v>
      </c>
      <c r="D8" s="17">
        <v>52.8</v>
      </c>
      <c r="E8" s="17">
        <v>55.2</v>
      </c>
      <c r="F8" s="17">
        <v>54.5</v>
      </c>
      <c r="G8" s="17">
        <v>51.5</v>
      </c>
      <c r="H8" s="17">
        <v>51.5</v>
      </c>
      <c r="I8" s="17">
        <v>61.1</v>
      </c>
      <c r="J8" s="17">
        <v>53.4</v>
      </c>
      <c r="K8" s="17">
        <v>57.7</v>
      </c>
      <c r="L8" s="17">
        <v>51.3</v>
      </c>
      <c r="M8" s="17">
        <v>58.1</v>
      </c>
      <c r="N8" s="17">
        <v>52.1</v>
      </c>
      <c r="O8" s="17">
        <v>54</v>
      </c>
    </row>
    <row r="9" spans="1:15" ht="19" thickBot="1" x14ac:dyDescent="0.5">
      <c r="A9" s="31" t="s">
        <v>52</v>
      </c>
      <c r="B9" s="31" t="s">
        <v>90</v>
      </c>
      <c r="C9" s="32">
        <v>19.7</v>
      </c>
      <c r="D9" s="32">
        <v>22.9</v>
      </c>
      <c r="E9" s="32">
        <v>19.899999999999999</v>
      </c>
      <c r="F9" s="32">
        <v>19</v>
      </c>
      <c r="G9" s="32">
        <v>24.6</v>
      </c>
      <c r="H9" s="32">
        <v>23.2</v>
      </c>
      <c r="I9" s="32">
        <v>25.4</v>
      </c>
      <c r="J9" s="32">
        <v>25.3</v>
      </c>
      <c r="K9" s="32">
        <v>28.5</v>
      </c>
      <c r="L9" s="32">
        <v>24.3</v>
      </c>
      <c r="M9" s="32">
        <v>28.9</v>
      </c>
      <c r="N9" s="32">
        <v>21.5</v>
      </c>
      <c r="O9" s="32">
        <v>23.8</v>
      </c>
    </row>
    <row r="10" spans="1:15" x14ac:dyDescent="0.45">
      <c r="A10" s="11" t="s">
        <v>53</v>
      </c>
      <c r="B10" s="11" t="s">
        <v>45</v>
      </c>
      <c r="C10" s="30">
        <v>12</v>
      </c>
      <c r="D10" s="30">
        <v>11</v>
      </c>
      <c r="E10" s="30">
        <v>22</v>
      </c>
      <c r="F10" s="30">
        <v>15</v>
      </c>
      <c r="G10" s="30">
        <v>23</v>
      </c>
      <c r="H10" s="30">
        <v>11</v>
      </c>
      <c r="I10" s="30">
        <v>19</v>
      </c>
      <c r="J10" s="30">
        <v>16</v>
      </c>
      <c r="K10" s="30">
        <v>16</v>
      </c>
      <c r="L10" s="30">
        <v>12</v>
      </c>
      <c r="M10" s="30">
        <v>16</v>
      </c>
      <c r="N10" s="30">
        <v>33</v>
      </c>
      <c r="O10" s="30">
        <v>206</v>
      </c>
    </row>
    <row r="11" spans="1:15" x14ac:dyDescent="0.45">
      <c r="A11" s="11" t="s">
        <v>53</v>
      </c>
      <c r="B11" s="11" t="s">
        <v>88</v>
      </c>
      <c r="C11" s="17">
        <v>71.5</v>
      </c>
      <c r="D11" s="17">
        <v>61</v>
      </c>
      <c r="E11" s="17">
        <v>63.8</v>
      </c>
      <c r="F11" s="17">
        <v>62.3</v>
      </c>
      <c r="G11" s="17">
        <v>69.7</v>
      </c>
      <c r="H11" s="17">
        <v>60.9</v>
      </c>
      <c r="I11" s="17">
        <v>71.7</v>
      </c>
      <c r="J11" s="17">
        <v>87.6</v>
      </c>
      <c r="K11" s="17">
        <v>43.8</v>
      </c>
      <c r="L11" s="17">
        <v>79.900000000000006</v>
      </c>
      <c r="M11" s="17">
        <v>67.3</v>
      </c>
      <c r="N11" s="17">
        <v>45.1</v>
      </c>
      <c r="O11" s="17">
        <v>63.3</v>
      </c>
    </row>
    <row r="12" spans="1:15" x14ac:dyDescent="0.45">
      <c r="A12" s="11" t="s">
        <v>53</v>
      </c>
      <c r="B12" s="11" t="s">
        <v>89</v>
      </c>
      <c r="C12" s="17">
        <v>81.099999999999994</v>
      </c>
      <c r="D12" s="17">
        <v>56.6</v>
      </c>
      <c r="E12" s="17">
        <v>66.7</v>
      </c>
      <c r="F12" s="17">
        <v>66.3</v>
      </c>
      <c r="G12" s="17">
        <v>71.7</v>
      </c>
      <c r="H12" s="17">
        <v>69.400000000000006</v>
      </c>
      <c r="I12" s="17">
        <v>74.8</v>
      </c>
      <c r="J12" s="17">
        <v>87</v>
      </c>
      <c r="K12" s="17">
        <v>46.8</v>
      </c>
      <c r="L12" s="17">
        <v>80</v>
      </c>
      <c r="M12" s="17">
        <v>67.7</v>
      </c>
      <c r="N12" s="17">
        <v>58.5</v>
      </c>
      <c r="O12" s="17">
        <v>68</v>
      </c>
    </row>
    <row r="13" spans="1:15" ht="19" thickBot="1" x14ac:dyDescent="0.5">
      <c r="A13" s="31" t="s">
        <v>53</v>
      </c>
      <c r="B13" s="31" t="s">
        <v>90</v>
      </c>
      <c r="C13" s="32">
        <v>36</v>
      </c>
      <c r="D13" s="32">
        <v>27</v>
      </c>
      <c r="E13" s="32">
        <v>29.5</v>
      </c>
      <c r="F13" s="32">
        <v>26.2</v>
      </c>
      <c r="G13" s="32">
        <v>48.1</v>
      </c>
      <c r="H13" s="32">
        <v>28.4</v>
      </c>
      <c r="I13" s="32">
        <v>37.799999999999997</v>
      </c>
      <c r="J13" s="32">
        <v>19</v>
      </c>
      <c r="K13" s="32">
        <v>28.8</v>
      </c>
      <c r="L13" s="32">
        <v>24.5</v>
      </c>
      <c r="M13" s="32">
        <v>20.7</v>
      </c>
      <c r="N13" s="32">
        <v>29.6</v>
      </c>
      <c r="O13" s="32">
        <v>33.200000000000003</v>
      </c>
    </row>
    <row r="14" spans="1:15" x14ac:dyDescent="0.45">
      <c r="A14" s="11" t="s">
        <v>54</v>
      </c>
      <c r="B14" s="11" t="s">
        <v>45</v>
      </c>
      <c r="C14" s="30">
        <v>9</v>
      </c>
      <c r="D14" s="30">
        <v>20</v>
      </c>
      <c r="E14" s="30">
        <v>17</v>
      </c>
      <c r="F14" s="30">
        <v>12</v>
      </c>
      <c r="G14" s="30">
        <v>17</v>
      </c>
      <c r="H14" s="30">
        <v>22</v>
      </c>
      <c r="I14" s="30">
        <v>23</v>
      </c>
      <c r="J14" s="30">
        <v>40</v>
      </c>
      <c r="K14" s="30">
        <v>22</v>
      </c>
      <c r="L14" s="30">
        <v>10</v>
      </c>
      <c r="M14" s="30">
        <v>26</v>
      </c>
      <c r="N14" s="30">
        <v>14</v>
      </c>
      <c r="O14" s="30">
        <v>232</v>
      </c>
    </row>
    <row r="15" spans="1:15" x14ac:dyDescent="0.45">
      <c r="A15" s="11" t="s">
        <v>54</v>
      </c>
      <c r="B15" s="11" t="s">
        <v>88</v>
      </c>
      <c r="C15" s="17">
        <v>94.6</v>
      </c>
      <c r="D15" s="17">
        <v>46.3</v>
      </c>
      <c r="E15" s="17">
        <v>72.7</v>
      </c>
      <c r="F15" s="17">
        <v>69.400000000000006</v>
      </c>
      <c r="G15" s="17">
        <v>81</v>
      </c>
      <c r="H15" s="17">
        <v>50.6</v>
      </c>
      <c r="I15" s="17">
        <v>90.6</v>
      </c>
      <c r="J15" s="17">
        <v>47.1</v>
      </c>
      <c r="K15" s="17">
        <v>77.900000000000006</v>
      </c>
      <c r="L15" s="17">
        <v>63</v>
      </c>
      <c r="M15" s="17">
        <v>30.9</v>
      </c>
      <c r="N15" s="17">
        <v>33.299999999999997</v>
      </c>
      <c r="O15" s="17">
        <v>61.1</v>
      </c>
    </row>
    <row r="16" spans="1:15" x14ac:dyDescent="0.45">
      <c r="A16" s="11" t="s">
        <v>54</v>
      </c>
      <c r="B16" s="11" t="s">
        <v>89</v>
      </c>
      <c r="C16" s="17">
        <v>110.2</v>
      </c>
      <c r="D16" s="17">
        <v>40.299999999999997</v>
      </c>
      <c r="E16" s="17">
        <v>73.3</v>
      </c>
      <c r="F16" s="17">
        <v>80.5</v>
      </c>
      <c r="G16" s="17">
        <v>63</v>
      </c>
      <c r="H16" s="17">
        <v>65.2</v>
      </c>
      <c r="I16" s="17">
        <v>83</v>
      </c>
      <c r="J16" s="17">
        <v>63.1</v>
      </c>
      <c r="K16" s="17">
        <v>70.5</v>
      </c>
      <c r="L16" s="17">
        <v>58.5</v>
      </c>
      <c r="M16" s="17">
        <v>50.4</v>
      </c>
      <c r="N16" s="17">
        <v>48.3</v>
      </c>
      <c r="O16" s="17">
        <v>65</v>
      </c>
    </row>
    <row r="17" spans="1:15" ht="19" thickBot="1" x14ac:dyDescent="0.5">
      <c r="A17" s="31" t="s">
        <v>54</v>
      </c>
      <c r="B17" s="31" t="s">
        <v>90</v>
      </c>
      <c r="C17" s="32">
        <v>20.2</v>
      </c>
      <c r="D17" s="32">
        <v>17</v>
      </c>
      <c r="E17" s="32">
        <v>29.9</v>
      </c>
      <c r="F17" s="32">
        <v>52.6</v>
      </c>
      <c r="G17" s="32">
        <v>37.1</v>
      </c>
      <c r="H17" s="32">
        <v>45.4</v>
      </c>
      <c r="I17" s="32">
        <v>36.4</v>
      </c>
      <c r="J17" s="32">
        <v>25.5</v>
      </c>
      <c r="K17" s="32">
        <v>38.6</v>
      </c>
      <c r="L17" s="32">
        <v>18.100000000000001</v>
      </c>
      <c r="M17" s="32">
        <v>34.1</v>
      </c>
      <c r="N17" s="32">
        <v>46.5</v>
      </c>
      <c r="O17" s="32">
        <v>37.9</v>
      </c>
    </row>
    <row r="18" spans="1:15" x14ac:dyDescent="0.45">
      <c r="A18" s="11" t="s">
        <v>66</v>
      </c>
      <c r="B18" s="11" t="s">
        <v>45</v>
      </c>
      <c r="C18" s="30">
        <v>224</v>
      </c>
      <c r="D18" s="30">
        <v>187</v>
      </c>
      <c r="E18" s="30">
        <v>228</v>
      </c>
      <c r="F18" s="30">
        <v>151</v>
      </c>
      <c r="G18" s="30">
        <v>205</v>
      </c>
      <c r="H18" s="30">
        <v>208</v>
      </c>
      <c r="I18" s="30">
        <v>177</v>
      </c>
      <c r="J18" s="30">
        <v>179</v>
      </c>
      <c r="K18" s="30">
        <v>185</v>
      </c>
      <c r="L18" s="30">
        <v>137</v>
      </c>
      <c r="M18" s="30">
        <v>172</v>
      </c>
      <c r="N18" s="30">
        <v>176</v>
      </c>
      <c r="O18" s="45">
        <v>2229</v>
      </c>
    </row>
    <row r="19" spans="1:15" x14ac:dyDescent="0.45">
      <c r="A19" s="11" t="s">
        <v>66</v>
      </c>
      <c r="B19" s="11" t="s">
        <v>88</v>
      </c>
      <c r="C19" s="17">
        <v>50</v>
      </c>
      <c r="D19" s="17">
        <v>48.3</v>
      </c>
      <c r="E19" s="17">
        <v>57.7</v>
      </c>
      <c r="F19" s="17">
        <v>56.3</v>
      </c>
      <c r="G19" s="17">
        <v>48.6</v>
      </c>
      <c r="H19" s="17">
        <v>50.7</v>
      </c>
      <c r="I19" s="17">
        <v>62.1</v>
      </c>
      <c r="J19" s="17">
        <v>53</v>
      </c>
      <c r="K19" s="17">
        <v>51.9</v>
      </c>
      <c r="L19" s="17">
        <v>51.7</v>
      </c>
      <c r="M19" s="17">
        <v>57.2</v>
      </c>
      <c r="N19" s="17">
        <v>45.8</v>
      </c>
      <c r="O19" s="17">
        <v>52.7</v>
      </c>
    </row>
    <row r="20" spans="1:15" x14ac:dyDescent="0.45">
      <c r="A20" s="11" t="s">
        <v>66</v>
      </c>
      <c r="B20" s="11" t="s">
        <v>89</v>
      </c>
      <c r="C20" s="17">
        <v>55</v>
      </c>
      <c r="D20" s="17">
        <v>51.7</v>
      </c>
      <c r="E20" s="17">
        <v>57.6</v>
      </c>
      <c r="F20" s="17">
        <v>57.7</v>
      </c>
      <c r="G20" s="17">
        <v>54.7</v>
      </c>
      <c r="H20" s="17">
        <v>53.9</v>
      </c>
      <c r="I20" s="17">
        <v>65.400000000000006</v>
      </c>
      <c r="J20" s="17">
        <v>58.6</v>
      </c>
      <c r="K20" s="17">
        <v>58.2</v>
      </c>
      <c r="L20" s="17">
        <v>54.4</v>
      </c>
      <c r="M20" s="17">
        <v>57.8</v>
      </c>
      <c r="N20" s="17">
        <v>53</v>
      </c>
      <c r="O20" s="17">
        <v>56.5</v>
      </c>
    </row>
    <row r="21" spans="1:15" x14ac:dyDescent="0.45">
      <c r="A21" s="11" t="s">
        <v>66</v>
      </c>
      <c r="B21" s="11" t="s">
        <v>90</v>
      </c>
      <c r="C21" s="17">
        <v>24.7</v>
      </c>
      <c r="D21" s="17">
        <v>23</v>
      </c>
      <c r="E21" s="17">
        <v>22.6</v>
      </c>
      <c r="F21" s="17">
        <v>25.3</v>
      </c>
      <c r="G21" s="17">
        <v>30.1</v>
      </c>
      <c r="H21" s="17">
        <v>27.3</v>
      </c>
      <c r="I21" s="17">
        <v>29.7</v>
      </c>
      <c r="J21" s="17">
        <v>26.7</v>
      </c>
      <c r="K21" s="17">
        <v>30.4</v>
      </c>
      <c r="L21" s="17">
        <v>25.3</v>
      </c>
      <c r="M21" s="17">
        <v>29.4</v>
      </c>
      <c r="N21" s="17">
        <v>26.2</v>
      </c>
      <c r="O21" s="17">
        <v>27</v>
      </c>
    </row>
    <row r="22" spans="1:15" x14ac:dyDescent="0.45">
      <c r="A22" s="11"/>
      <c r="B22" s="11"/>
      <c r="C22" s="17"/>
      <c r="D22" s="17"/>
      <c r="E22" s="17"/>
      <c r="F22" s="17"/>
      <c r="G22" s="17"/>
      <c r="H22" s="17"/>
      <c r="I22" s="17"/>
      <c r="J22" s="17"/>
      <c r="K22" s="17"/>
      <c r="L22" s="17"/>
      <c r="M22" s="17"/>
      <c r="N22" s="17"/>
      <c r="O22" s="17"/>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5690-B879-4FE6-9A3C-B8B234754054}">
  <dimension ref="A1:O23"/>
  <sheetViews>
    <sheetView showGridLines="0" topLeftCell="C5" zoomScale="99" workbookViewId="0">
      <selection activeCell="C6" sqref="C6:O22"/>
    </sheetView>
  </sheetViews>
  <sheetFormatPr defaultColWidth="8.7265625" defaultRowHeight="18.5" x14ac:dyDescent="0.45"/>
  <cols>
    <col min="1" max="1" width="31.26953125" style="4" customWidth="1"/>
    <col min="2" max="2" width="31.54296875" style="4" customWidth="1"/>
    <col min="3" max="15" width="11.26953125" style="4" customWidth="1"/>
    <col min="16" max="16384" width="8.7265625" style="4"/>
  </cols>
  <sheetData>
    <row r="1" spans="1:15" ht="35.15" customHeight="1" x14ac:dyDescent="0.45">
      <c r="A1" s="35" t="s">
        <v>141</v>
      </c>
    </row>
    <row r="2" spans="1:15" s="59" customFormat="1" ht="18.649999999999999" customHeight="1" x14ac:dyDescent="0.3">
      <c r="A2" s="68" t="s">
        <v>50</v>
      </c>
    </row>
    <row r="3" spans="1:15" s="59" customFormat="1" ht="18.649999999999999" customHeight="1" x14ac:dyDescent="0.3">
      <c r="A3" s="113" t="s">
        <v>92</v>
      </c>
    </row>
    <row r="4" spans="1:15" s="59" customFormat="1" ht="18.649999999999999" customHeight="1" x14ac:dyDescent="0.3">
      <c r="A4" s="113" t="s">
        <v>93</v>
      </c>
    </row>
    <row r="5" spans="1:15" s="59" customFormat="1" ht="18.649999999999999" customHeight="1" x14ac:dyDescent="0.3">
      <c r="A5" s="61"/>
    </row>
    <row r="6" spans="1:15" ht="19" thickBot="1" x14ac:dyDescent="0.5">
      <c r="A6" s="31" t="s">
        <v>57</v>
      </c>
      <c r="B6" s="25" t="s">
        <v>63</v>
      </c>
      <c r="C6" s="96" t="s">
        <v>37</v>
      </c>
      <c r="D6" s="96" t="s">
        <v>38</v>
      </c>
      <c r="E6" s="96" t="s">
        <v>39</v>
      </c>
      <c r="F6" s="96" t="s">
        <v>40</v>
      </c>
      <c r="G6" s="96" t="s">
        <v>41</v>
      </c>
      <c r="H6" s="96" t="s">
        <v>42</v>
      </c>
      <c r="I6" s="96" t="s">
        <v>43</v>
      </c>
      <c r="J6" s="96" t="s">
        <v>118</v>
      </c>
      <c r="K6" s="96" t="s">
        <v>119</v>
      </c>
      <c r="L6" s="96" t="s">
        <v>121</v>
      </c>
      <c r="M6" s="96" t="s">
        <v>123</v>
      </c>
      <c r="N6" s="96" t="s">
        <v>127</v>
      </c>
      <c r="O6" s="32" t="s">
        <v>34</v>
      </c>
    </row>
    <row r="7" spans="1:15" x14ac:dyDescent="0.45">
      <c r="A7" s="11" t="s">
        <v>52</v>
      </c>
      <c r="B7" s="11" t="s">
        <v>45</v>
      </c>
      <c r="C7" s="30">
        <v>49</v>
      </c>
      <c r="D7" s="30">
        <v>57</v>
      </c>
      <c r="E7" s="30">
        <v>36</v>
      </c>
      <c r="F7" s="30">
        <v>48</v>
      </c>
      <c r="G7" s="30">
        <v>50</v>
      </c>
      <c r="H7" s="30">
        <v>33</v>
      </c>
      <c r="I7" s="30">
        <v>133</v>
      </c>
      <c r="J7" s="30">
        <v>58</v>
      </c>
      <c r="K7" s="30">
        <v>57</v>
      </c>
      <c r="L7" s="30">
        <v>45</v>
      </c>
      <c r="M7" s="30">
        <v>48</v>
      </c>
      <c r="N7" s="30">
        <v>56</v>
      </c>
      <c r="O7" s="30">
        <v>670</v>
      </c>
    </row>
    <row r="8" spans="1:15" x14ac:dyDescent="0.45">
      <c r="A8" s="11" t="s">
        <v>52</v>
      </c>
      <c r="B8" s="11" t="s">
        <v>88</v>
      </c>
      <c r="C8" s="17">
        <v>28.1</v>
      </c>
      <c r="D8" s="17">
        <v>34</v>
      </c>
      <c r="E8" s="17">
        <v>43.6</v>
      </c>
      <c r="F8" s="17">
        <v>40.700000000000003</v>
      </c>
      <c r="G8" s="17">
        <v>42.4</v>
      </c>
      <c r="H8" s="17">
        <v>42.3</v>
      </c>
      <c r="I8" s="17">
        <v>23.4</v>
      </c>
      <c r="J8" s="17">
        <v>25.7</v>
      </c>
      <c r="K8" s="17">
        <v>26.7</v>
      </c>
      <c r="L8" s="17">
        <v>29.5</v>
      </c>
      <c r="M8" s="17">
        <v>31.9</v>
      </c>
      <c r="N8" s="17">
        <v>40.9</v>
      </c>
      <c r="O8" s="17">
        <v>30.8</v>
      </c>
    </row>
    <row r="9" spans="1:15" x14ac:dyDescent="0.45">
      <c r="A9" s="11" t="s">
        <v>52</v>
      </c>
      <c r="B9" s="11" t="s">
        <v>89</v>
      </c>
      <c r="C9" s="17">
        <v>40.4</v>
      </c>
      <c r="D9" s="17">
        <v>40.6</v>
      </c>
      <c r="E9" s="17">
        <v>49</v>
      </c>
      <c r="F9" s="17">
        <v>45.7</v>
      </c>
      <c r="G9" s="17">
        <v>48.4</v>
      </c>
      <c r="H9" s="17">
        <v>45.5</v>
      </c>
      <c r="I9" s="17">
        <v>31.4</v>
      </c>
      <c r="J9" s="17">
        <v>39.299999999999997</v>
      </c>
      <c r="K9" s="17">
        <v>32.4</v>
      </c>
      <c r="L9" s="17">
        <v>40.799999999999997</v>
      </c>
      <c r="M9" s="17">
        <v>35.799999999999997</v>
      </c>
      <c r="N9" s="17">
        <v>41.3</v>
      </c>
      <c r="O9" s="17">
        <v>39.799999999999997</v>
      </c>
    </row>
    <row r="10" spans="1:15" ht="19" thickBot="1" x14ac:dyDescent="0.5">
      <c r="A10" s="31" t="s">
        <v>52</v>
      </c>
      <c r="B10" s="31" t="s">
        <v>90</v>
      </c>
      <c r="C10" s="32">
        <v>33.5</v>
      </c>
      <c r="D10" s="32">
        <v>27.6</v>
      </c>
      <c r="E10" s="32">
        <v>35</v>
      </c>
      <c r="F10" s="32">
        <v>29.2</v>
      </c>
      <c r="G10" s="32">
        <v>28.8</v>
      </c>
      <c r="H10" s="32">
        <v>28.6</v>
      </c>
      <c r="I10" s="32">
        <v>23.9</v>
      </c>
      <c r="J10" s="32">
        <v>33.5</v>
      </c>
      <c r="K10" s="32">
        <v>25.1</v>
      </c>
      <c r="L10" s="32">
        <v>31.2</v>
      </c>
      <c r="M10" s="32">
        <v>19.600000000000001</v>
      </c>
      <c r="N10" s="32">
        <v>29.7</v>
      </c>
      <c r="O10" s="32">
        <v>29.3</v>
      </c>
    </row>
    <row r="11" spans="1:15" x14ac:dyDescent="0.45">
      <c r="A11" s="11" t="s">
        <v>53</v>
      </c>
      <c r="B11" s="11" t="s">
        <v>45</v>
      </c>
      <c r="C11" s="30">
        <v>4</v>
      </c>
      <c r="D11" s="30">
        <v>1</v>
      </c>
      <c r="E11" s="30">
        <v>0</v>
      </c>
      <c r="F11" s="30">
        <v>3</v>
      </c>
      <c r="G11" s="30">
        <v>3</v>
      </c>
      <c r="H11" s="30">
        <v>2</v>
      </c>
      <c r="I11" s="30">
        <v>8</v>
      </c>
      <c r="J11" s="30">
        <v>0</v>
      </c>
      <c r="K11" s="30">
        <v>1</v>
      </c>
      <c r="L11" s="30">
        <v>2</v>
      </c>
      <c r="M11" s="30">
        <v>2</v>
      </c>
      <c r="N11" s="30">
        <v>5</v>
      </c>
      <c r="O11" s="30">
        <v>31</v>
      </c>
    </row>
    <row r="12" spans="1:15" x14ac:dyDescent="0.45">
      <c r="A12" s="11" t="s">
        <v>53</v>
      </c>
      <c r="B12" s="11" t="s">
        <v>88</v>
      </c>
      <c r="C12" s="17">
        <v>37.200000000000003</v>
      </c>
      <c r="D12" s="17" t="s">
        <v>94</v>
      </c>
      <c r="E12" s="17" t="s">
        <v>94</v>
      </c>
      <c r="F12" s="17">
        <v>65.599999999999994</v>
      </c>
      <c r="G12" s="17">
        <v>57.1</v>
      </c>
      <c r="H12" s="17">
        <v>79.900000000000006</v>
      </c>
      <c r="I12" s="17">
        <v>77.900000000000006</v>
      </c>
      <c r="J12" s="17" t="s">
        <v>94</v>
      </c>
      <c r="K12" s="17">
        <v>100.7</v>
      </c>
      <c r="L12" s="17">
        <v>88</v>
      </c>
      <c r="M12" s="17">
        <v>26.1</v>
      </c>
      <c r="N12" s="17">
        <v>65.2</v>
      </c>
      <c r="O12" s="17">
        <v>63.5</v>
      </c>
    </row>
    <row r="13" spans="1:15" x14ac:dyDescent="0.45">
      <c r="A13" s="11" t="s">
        <v>53</v>
      </c>
      <c r="B13" s="11" t="s">
        <v>89</v>
      </c>
      <c r="C13" s="17">
        <v>37.200000000000003</v>
      </c>
      <c r="D13" s="17" t="s">
        <v>94</v>
      </c>
      <c r="E13" s="17" t="s">
        <v>94</v>
      </c>
      <c r="F13" s="17">
        <v>65.599999999999994</v>
      </c>
      <c r="G13" s="17">
        <v>57.1</v>
      </c>
      <c r="H13" s="17">
        <v>79.900000000000006</v>
      </c>
      <c r="I13" s="17">
        <v>82.1</v>
      </c>
      <c r="J13" s="17" t="s">
        <v>94</v>
      </c>
      <c r="K13" s="17">
        <v>100.7</v>
      </c>
      <c r="L13" s="17">
        <v>88</v>
      </c>
      <c r="M13" s="17">
        <v>26.1</v>
      </c>
      <c r="N13" s="17">
        <v>67</v>
      </c>
      <c r="O13" s="17">
        <v>68.099999999999994</v>
      </c>
    </row>
    <row r="14" spans="1:15" ht="19" thickBot="1" x14ac:dyDescent="0.5">
      <c r="A14" s="31" t="s">
        <v>53</v>
      </c>
      <c r="B14" s="31" t="s">
        <v>90</v>
      </c>
      <c r="C14" s="32">
        <v>1.1000000000000001</v>
      </c>
      <c r="D14" s="32" t="s">
        <v>94</v>
      </c>
      <c r="E14" s="32" t="s">
        <v>94</v>
      </c>
      <c r="F14" s="32">
        <v>0</v>
      </c>
      <c r="G14" s="32">
        <v>7.8</v>
      </c>
      <c r="H14" s="32">
        <v>21.4</v>
      </c>
      <c r="I14" s="32">
        <v>28.2</v>
      </c>
      <c r="J14" s="32" t="s">
        <v>94</v>
      </c>
      <c r="K14" s="32">
        <v>0</v>
      </c>
      <c r="L14" s="32">
        <v>0</v>
      </c>
      <c r="M14" s="32">
        <v>0</v>
      </c>
      <c r="N14" s="32">
        <v>17.5</v>
      </c>
      <c r="O14" s="32">
        <v>25.7</v>
      </c>
    </row>
    <row r="15" spans="1:15" x14ac:dyDescent="0.45">
      <c r="A15" s="11" t="s">
        <v>54</v>
      </c>
      <c r="B15" s="11" t="s">
        <v>45</v>
      </c>
      <c r="C15" s="30">
        <v>4</v>
      </c>
      <c r="D15" s="30">
        <v>4</v>
      </c>
      <c r="E15" s="30">
        <v>6</v>
      </c>
      <c r="F15" s="30">
        <v>7</v>
      </c>
      <c r="G15" s="30">
        <v>3</v>
      </c>
      <c r="H15" s="30">
        <v>2</v>
      </c>
      <c r="I15" s="30">
        <v>4</v>
      </c>
      <c r="J15" s="30">
        <v>6</v>
      </c>
      <c r="K15" s="30">
        <v>2</v>
      </c>
      <c r="L15" s="30">
        <v>2</v>
      </c>
      <c r="M15" s="30">
        <v>5</v>
      </c>
      <c r="N15" s="30">
        <v>2</v>
      </c>
      <c r="O15" s="30">
        <v>47</v>
      </c>
    </row>
    <row r="16" spans="1:15" x14ac:dyDescent="0.45">
      <c r="A16" s="11" t="s">
        <v>54</v>
      </c>
      <c r="B16" s="11" t="s">
        <v>88</v>
      </c>
      <c r="C16" s="17">
        <v>59.9</v>
      </c>
      <c r="D16" s="17">
        <v>47.1</v>
      </c>
      <c r="E16" s="17">
        <v>93.6</v>
      </c>
      <c r="F16" s="17">
        <v>78.400000000000006</v>
      </c>
      <c r="G16" s="17">
        <v>113.6</v>
      </c>
      <c r="H16" s="17">
        <v>73.900000000000006</v>
      </c>
      <c r="I16" s="17">
        <v>43</v>
      </c>
      <c r="J16" s="17">
        <v>52.6</v>
      </c>
      <c r="K16" s="17">
        <v>74.5</v>
      </c>
      <c r="L16" s="17">
        <v>32.299999999999997</v>
      </c>
      <c r="M16" s="17">
        <v>82.6</v>
      </c>
      <c r="N16" s="17">
        <v>36.1</v>
      </c>
      <c r="O16" s="17">
        <v>60.9</v>
      </c>
    </row>
    <row r="17" spans="1:15" x14ac:dyDescent="0.45">
      <c r="A17" s="11" t="s">
        <v>54</v>
      </c>
      <c r="B17" s="11" t="s">
        <v>89</v>
      </c>
      <c r="C17" s="17">
        <v>68.900000000000006</v>
      </c>
      <c r="D17" s="17">
        <v>50.2</v>
      </c>
      <c r="E17" s="17">
        <v>103.9</v>
      </c>
      <c r="F17" s="17">
        <v>72.3</v>
      </c>
      <c r="G17" s="17">
        <v>111.8</v>
      </c>
      <c r="H17" s="17">
        <v>73.900000000000006</v>
      </c>
      <c r="I17" s="17">
        <v>46.1</v>
      </c>
      <c r="J17" s="17">
        <v>57.1</v>
      </c>
      <c r="K17" s="17">
        <v>74.5</v>
      </c>
      <c r="L17" s="17">
        <v>32.299999999999997</v>
      </c>
      <c r="M17" s="17">
        <v>68</v>
      </c>
      <c r="N17" s="17">
        <v>36.1</v>
      </c>
      <c r="O17" s="17">
        <v>69</v>
      </c>
    </row>
    <row r="18" spans="1:15" ht="19" thickBot="1" x14ac:dyDescent="0.5">
      <c r="A18" s="31" t="s">
        <v>54</v>
      </c>
      <c r="B18" s="31" t="s">
        <v>90</v>
      </c>
      <c r="C18" s="32">
        <v>21.9</v>
      </c>
      <c r="D18" s="32">
        <v>20.7</v>
      </c>
      <c r="E18" s="32">
        <v>46.6</v>
      </c>
      <c r="F18" s="32">
        <v>43.1</v>
      </c>
      <c r="G18" s="32">
        <v>16.600000000000001</v>
      </c>
      <c r="H18" s="32">
        <v>26.8</v>
      </c>
      <c r="I18" s="32">
        <v>16.2</v>
      </c>
      <c r="J18" s="32">
        <v>19.399999999999999</v>
      </c>
      <c r="K18" s="32">
        <v>30.1</v>
      </c>
      <c r="L18" s="32">
        <v>10.4</v>
      </c>
      <c r="M18" s="32">
        <v>24.8</v>
      </c>
      <c r="N18" s="32">
        <v>8.9</v>
      </c>
      <c r="O18" s="32">
        <v>36.5</v>
      </c>
    </row>
    <row r="19" spans="1:15" x14ac:dyDescent="0.45">
      <c r="A19" s="11" t="s">
        <v>66</v>
      </c>
      <c r="B19" s="11" t="s">
        <v>45</v>
      </c>
      <c r="C19" s="30">
        <v>57</v>
      </c>
      <c r="D19" s="30">
        <v>62</v>
      </c>
      <c r="E19" s="30">
        <v>42</v>
      </c>
      <c r="F19" s="30">
        <v>58</v>
      </c>
      <c r="G19" s="30">
        <v>56</v>
      </c>
      <c r="H19" s="30">
        <v>37</v>
      </c>
      <c r="I19" s="30">
        <v>145</v>
      </c>
      <c r="J19" s="30">
        <v>64</v>
      </c>
      <c r="K19" s="30">
        <v>60</v>
      </c>
      <c r="L19" s="30">
        <v>49</v>
      </c>
      <c r="M19" s="30">
        <v>55</v>
      </c>
      <c r="N19" s="30">
        <v>63</v>
      </c>
      <c r="O19" s="30">
        <v>748</v>
      </c>
    </row>
    <row r="20" spans="1:15" x14ac:dyDescent="0.45">
      <c r="A20" s="11" t="s">
        <v>66</v>
      </c>
      <c r="B20" s="11" t="s">
        <v>88</v>
      </c>
      <c r="C20" s="17">
        <v>36.4</v>
      </c>
      <c r="D20" s="17">
        <v>35.1</v>
      </c>
      <c r="E20" s="17">
        <v>51.7</v>
      </c>
      <c r="F20" s="17">
        <v>44.9</v>
      </c>
      <c r="G20" s="17">
        <v>49.1</v>
      </c>
      <c r="H20" s="17">
        <v>46.2</v>
      </c>
      <c r="I20" s="17">
        <v>25</v>
      </c>
      <c r="J20" s="17">
        <v>28</v>
      </c>
      <c r="K20" s="17">
        <v>27.3</v>
      </c>
      <c r="L20" s="17">
        <v>30.7</v>
      </c>
      <c r="M20" s="17">
        <v>33.6</v>
      </c>
      <c r="N20" s="17">
        <v>43.2</v>
      </c>
      <c r="O20" s="17">
        <v>35</v>
      </c>
    </row>
    <row r="21" spans="1:15" x14ac:dyDescent="0.45">
      <c r="A21" s="11" t="s">
        <v>66</v>
      </c>
      <c r="B21" s="11" t="s">
        <v>89</v>
      </c>
      <c r="C21" s="17">
        <v>43.3</v>
      </c>
      <c r="D21" s="17">
        <v>41.9</v>
      </c>
      <c r="E21" s="17">
        <v>57.9</v>
      </c>
      <c r="F21" s="17">
        <v>50.8</v>
      </c>
      <c r="G21" s="17">
        <v>52.8</v>
      </c>
      <c r="H21" s="17">
        <v>49.4</v>
      </c>
      <c r="I21" s="17">
        <v>34.4</v>
      </c>
      <c r="J21" s="17">
        <v>41.4</v>
      </c>
      <c r="K21" s="17">
        <v>35.700000000000003</v>
      </c>
      <c r="L21" s="17">
        <v>41.9</v>
      </c>
      <c r="M21" s="17">
        <v>40</v>
      </c>
      <c r="N21" s="17">
        <v>44.4</v>
      </c>
      <c r="O21" s="17">
        <v>43.5</v>
      </c>
    </row>
    <row r="22" spans="1:15" x14ac:dyDescent="0.45">
      <c r="A22" s="11" t="s">
        <v>66</v>
      </c>
      <c r="B22" s="11" t="s">
        <v>90</v>
      </c>
      <c r="C22" s="17">
        <v>32.700000000000003</v>
      </c>
      <c r="D22" s="17">
        <v>26.9</v>
      </c>
      <c r="E22" s="17">
        <v>42.3</v>
      </c>
      <c r="F22" s="17">
        <v>33.4</v>
      </c>
      <c r="G22" s="17">
        <v>31.6</v>
      </c>
      <c r="H22" s="17">
        <v>30</v>
      </c>
      <c r="I22" s="17">
        <v>26.3</v>
      </c>
      <c r="J22" s="17">
        <v>32.700000000000003</v>
      </c>
      <c r="K22" s="17">
        <v>28.2</v>
      </c>
      <c r="L22" s="17">
        <v>31</v>
      </c>
      <c r="M22" s="17">
        <v>23.1</v>
      </c>
      <c r="N22" s="17">
        <v>28.8</v>
      </c>
      <c r="O22" s="17">
        <v>31.5</v>
      </c>
    </row>
    <row r="23" spans="1:15" x14ac:dyDescent="0.45">
      <c r="A23" s="11"/>
      <c r="B23" s="11"/>
      <c r="C23" s="17"/>
      <c r="D23" s="17"/>
      <c r="E23" s="17"/>
      <c r="F23" s="17"/>
      <c r="G23" s="17"/>
      <c r="H23" s="17"/>
      <c r="I23" s="17"/>
      <c r="J23" s="17"/>
      <c r="K23" s="17"/>
      <c r="L23" s="17"/>
      <c r="M23" s="17"/>
      <c r="N23" s="17"/>
      <c r="O23" s="17"/>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6641-2522-4AE7-97F2-F7191F3F1BFC}">
  <dimension ref="A1:I12"/>
  <sheetViews>
    <sheetView showGridLines="0" workbookViewId="0">
      <selection activeCell="C5" sqref="C5:E11"/>
    </sheetView>
  </sheetViews>
  <sheetFormatPr defaultColWidth="8.7265625" defaultRowHeight="18.5" x14ac:dyDescent="0.45"/>
  <cols>
    <col min="1" max="1" width="32.453125" style="4" customWidth="1"/>
    <col min="2" max="2" width="39.7265625" style="28" customWidth="1"/>
    <col min="3" max="5" width="25.453125" style="28" customWidth="1"/>
    <col min="6" max="9" width="16.7265625" style="28" customWidth="1"/>
    <col min="10" max="16384" width="8.7265625" style="4"/>
  </cols>
  <sheetData>
    <row r="1" spans="1:6" ht="35.15" customHeight="1" x14ac:dyDescent="0.45">
      <c r="A1" s="39" t="s">
        <v>142</v>
      </c>
      <c r="B1" s="37"/>
      <c r="C1" s="37"/>
      <c r="D1" s="37"/>
    </row>
    <row r="2" spans="1:6" x14ac:dyDescent="0.45">
      <c r="A2" s="68" t="s">
        <v>95</v>
      </c>
      <c r="B2" s="57"/>
      <c r="C2" s="57"/>
      <c r="D2" s="58"/>
      <c r="E2" s="57"/>
    </row>
    <row r="3" spans="1:6" x14ac:dyDescent="0.45">
      <c r="A3" s="70" t="s">
        <v>96</v>
      </c>
      <c r="B3" s="65"/>
      <c r="C3" s="65"/>
      <c r="D3" s="66"/>
      <c r="E3" s="65"/>
    </row>
    <row r="4" spans="1:6" x14ac:dyDescent="0.45">
      <c r="A4" s="10" t="s">
        <v>97</v>
      </c>
      <c r="B4" s="12" t="s">
        <v>98</v>
      </c>
      <c r="C4" s="12" t="s">
        <v>99</v>
      </c>
      <c r="D4" s="12" t="s">
        <v>100</v>
      </c>
      <c r="E4" s="12" t="s">
        <v>45</v>
      </c>
    </row>
    <row r="5" spans="1:6" x14ac:dyDescent="0.45">
      <c r="A5" s="4" t="s">
        <v>101</v>
      </c>
      <c r="B5" s="28" t="s">
        <v>52</v>
      </c>
      <c r="C5" s="91">
        <v>27.4</v>
      </c>
      <c r="D5" s="91">
        <v>28.8</v>
      </c>
      <c r="E5" s="92">
        <v>779</v>
      </c>
    </row>
    <row r="6" spans="1:6" x14ac:dyDescent="0.45">
      <c r="A6" s="4" t="s">
        <v>101</v>
      </c>
      <c r="B6" s="28" t="s">
        <v>53</v>
      </c>
      <c r="C6" s="91">
        <v>23.9</v>
      </c>
      <c r="D6" s="91">
        <v>31</v>
      </c>
      <c r="E6" s="92">
        <v>56</v>
      </c>
    </row>
    <row r="7" spans="1:6" x14ac:dyDescent="0.45">
      <c r="A7" s="4" t="s">
        <v>101</v>
      </c>
      <c r="B7" s="12" t="s">
        <v>54</v>
      </c>
      <c r="C7" s="115">
        <v>24</v>
      </c>
      <c r="D7" s="91">
        <v>31.3</v>
      </c>
      <c r="E7" s="116">
        <v>12</v>
      </c>
    </row>
    <row r="8" spans="1:6" x14ac:dyDescent="0.45">
      <c r="A8" s="18" t="s">
        <v>102</v>
      </c>
      <c r="B8" s="19" t="s">
        <v>52</v>
      </c>
      <c r="C8" s="98">
        <v>15.9</v>
      </c>
      <c r="D8" s="98">
        <v>17.899999999999999</v>
      </c>
      <c r="E8" s="99">
        <v>354</v>
      </c>
    </row>
    <row r="9" spans="1:6" x14ac:dyDescent="0.45">
      <c r="A9" s="4" t="s">
        <v>103</v>
      </c>
      <c r="B9" s="28" t="s">
        <v>52</v>
      </c>
      <c r="C9" s="91">
        <v>47.3</v>
      </c>
      <c r="D9" s="91">
        <v>52.1</v>
      </c>
      <c r="E9" s="92">
        <v>129</v>
      </c>
    </row>
    <row r="10" spans="1:6" x14ac:dyDescent="0.45">
      <c r="A10" s="4" t="s">
        <v>103</v>
      </c>
      <c r="B10" s="28" t="s">
        <v>53</v>
      </c>
      <c r="C10" s="91">
        <v>45.1</v>
      </c>
      <c r="D10" s="91">
        <v>58.5</v>
      </c>
      <c r="E10" s="92">
        <v>33</v>
      </c>
      <c r="F10" s="92"/>
    </row>
    <row r="11" spans="1:6" x14ac:dyDescent="0.45">
      <c r="A11" s="4" t="s">
        <v>103</v>
      </c>
      <c r="B11" s="12" t="s">
        <v>54</v>
      </c>
      <c r="C11" s="115">
        <v>33.299999999999997</v>
      </c>
      <c r="D11" s="91">
        <v>48.3</v>
      </c>
      <c r="E11" s="116">
        <v>14</v>
      </c>
      <c r="F11" s="92"/>
    </row>
    <row r="12" spans="1:6" x14ac:dyDescent="0.45">
      <c r="A12" s="40"/>
      <c r="B12" s="40"/>
      <c r="C12" s="149"/>
      <c r="D12" s="149"/>
      <c r="E12" s="149"/>
      <c r="F12" s="92"/>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E89D-DB7C-4725-8CB8-DA543CC02AEA}">
  <dimension ref="A1:I17"/>
  <sheetViews>
    <sheetView showGridLines="0" zoomScale="76" workbookViewId="0">
      <selection activeCell="G14" sqref="G14"/>
    </sheetView>
  </sheetViews>
  <sheetFormatPr defaultColWidth="8.7265625" defaultRowHeight="18.5" x14ac:dyDescent="0.45"/>
  <cols>
    <col min="1" max="1" width="73.54296875" style="4" customWidth="1"/>
    <col min="2" max="5" width="19.26953125" style="28" customWidth="1"/>
    <col min="6" max="16384" width="8.7265625" style="4"/>
  </cols>
  <sheetData>
    <row r="1" spans="1:7" ht="23.5" customHeight="1" x14ac:dyDescent="0.45">
      <c r="A1" s="37" t="s">
        <v>143</v>
      </c>
    </row>
    <row r="2" spans="1:7" s="59" customFormat="1" ht="70.5" customHeight="1" x14ac:dyDescent="0.3">
      <c r="A2" s="71" t="s">
        <v>104</v>
      </c>
      <c r="B2" s="77"/>
      <c r="C2" s="77"/>
      <c r="D2" s="77"/>
      <c r="E2" s="77"/>
    </row>
    <row r="3" spans="1:7" s="59" customFormat="1" ht="13" x14ac:dyDescent="0.3">
      <c r="A3" s="72" t="s">
        <v>105</v>
      </c>
      <c r="B3" s="57"/>
      <c r="C3" s="57"/>
      <c r="D3" s="57"/>
      <c r="E3" s="57"/>
    </row>
    <row r="4" spans="1:7" s="28" customFormat="1" ht="57" customHeight="1" x14ac:dyDescent="0.45">
      <c r="A4" s="10" t="s">
        <v>63</v>
      </c>
      <c r="B4" s="20" t="s">
        <v>106</v>
      </c>
      <c r="C4" s="5" t="s">
        <v>28</v>
      </c>
      <c r="D4" s="5" t="s">
        <v>29</v>
      </c>
      <c r="E4" s="9" t="s">
        <v>102</v>
      </c>
    </row>
    <row r="5" spans="1:7" s="28" customFormat="1" x14ac:dyDescent="0.45">
      <c r="A5" s="154" t="s">
        <v>107</v>
      </c>
      <c r="B5" s="154"/>
      <c r="C5" s="154"/>
      <c r="D5" s="154"/>
      <c r="E5" s="154"/>
    </row>
    <row r="6" spans="1:7" s="28" customFormat="1" x14ac:dyDescent="0.45">
      <c r="A6" s="4" t="s">
        <v>108</v>
      </c>
      <c r="B6" s="17">
        <v>6.3</v>
      </c>
      <c r="C6" s="17">
        <v>3.3</v>
      </c>
      <c r="D6" s="91">
        <v>1.4</v>
      </c>
      <c r="E6" s="17">
        <v>5.4</v>
      </c>
    </row>
    <row r="7" spans="1:7" s="28" customFormat="1" x14ac:dyDescent="0.45">
      <c r="A7" s="4" t="s">
        <v>109</v>
      </c>
      <c r="B7" s="17">
        <v>6.2</v>
      </c>
      <c r="C7" s="17">
        <v>4</v>
      </c>
      <c r="D7" s="91">
        <v>1.9</v>
      </c>
      <c r="E7" s="17">
        <v>5.0999999999999996</v>
      </c>
    </row>
    <row r="8" spans="1:7" s="28" customFormat="1" x14ac:dyDescent="0.45">
      <c r="A8" s="4" t="s">
        <v>126</v>
      </c>
      <c r="B8" s="28">
        <v>639</v>
      </c>
      <c r="C8" s="28">
        <v>45</v>
      </c>
      <c r="D8" s="94">
        <v>20</v>
      </c>
      <c r="E8" s="28">
        <v>387</v>
      </c>
    </row>
    <row r="9" spans="1:7" s="28" customFormat="1" x14ac:dyDescent="0.45">
      <c r="A9" s="154" t="s">
        <v>110</v>
      </c>
      <c r="B9" s="154"/>
      <c r="C9" s="154"/>
      <c r="D9" s="154"/>
      <c r="E9" s="154"/>
    </row>
    <row r="10" spans="1:7" s="28" customFormat="1" x14ac:dyDescent="0.45">
      <c r="A10" s="4" t="s">
        <v>111</v>
      </c>
      <c r="B10" s="17">
        <v>16.3</v>
      </c>
      <c r="C10" s="17">
        <v>12.9</v>
      </c>
      <c r="D10" s="91">
        <v>11.6</v>
      </c>
      <c r="E10" s="17">
        <v>9</v>
      </c>
    </row>
    <row r="11" spans="1:7" s="28" customFormat="1" x14ac:dyDescent="0.45">
      <c r="A11" s="4" t="s">
        <v>112</v>
      </c>
      <c r="B11" s="17">
        <v>17.600000000000001</v>
      </c>
      <c r="C11" s="17">
        <v>20.9</v>
      </c>
      <c r="D11" s="91">
        <v>11.6</v>
      </c>
      <c r="E11" s="17">
        <v>11.4</v>
      </c>
    </row>
    <row r="12" spans="1:7" s="28" customFormat="1" ht="18.649999999999999" customHeight="1" x14ac:dyDescent="0.45">
      <c r="A12" s="9" t="s">
        <v>125</v>
      </c>
      <c r="B12" s="28">
        <v>678</v>
      </c>
      <c r="C12" s="28">
        <v>44</v>
      </c>
      <c r="D12" s="94">
        <v>10</v>
      </c>
      <c r="E12" s="28">
        <v>269</v>
      </c>
      <c r="G12" s="28" t="s">
        <v>152</v>
      </c>
    </row>
    <row r="13" spans="1:7" s="28" customFormat="1" x14ac:dyDescent="0.45">
      <c r="A13" s="154" t="s">
        <v>113</v>
      </c>
      <c r="B13" s="154"/>
      <c r="C13" s="154"/>
      <c r="D13" s="154"/>
      <c r="E13" s="154"/>
    </row>
    <row r="14" spans="1:7" s="28" customFormat="1" x14ac:dyDescent="0.45">
      <c r="A14" s="4" t="s">
        <v>108</v>
      </c>
      <c r="B14" s="17">
        <v>3.9</v>
      </c>
      <c r="C14" s="91">
        <v>5.2</v>
      </c>
      <c r="D14" s="91">
        <v>7.1</v>
      </c>
      <c r="E14" s="17">
        <v>2.9</v>
      </c>
    </row>
    <row r="15" spans="1:7" s="28" customFormat="1" x14ac:dyDescent="0.45">
      <c r="A15" s="4" t="s">
        <v>109</v>
      </c>
      <c r="B15" s="17">
        <v>4.9000000000000004</v>
      </c>
      <c r="C15" s="91">
        <v>7.2</v>
      </c>
      <c r="D15" s="91">
        <v>9.9</v>
      </c>
      <c r="E15" s="17">
        <v>3.6</v>
      </c>
    </row>
    <row r="16" spans="1:7" s="28" customFormat="1" ht="23.15" customHeight="1" x14ac:dyDescent="0.45">
      <c r="A16" s="60" t="s">
        <v>124</v>
      </c>
      <c r="B16" s="29">
        <v>770</v>
      </c>
      <c r="C16" s="94">
        <v>56</v>
      </c>
      <c r="D16" s="94">
        <v>12</v>
      </c>
      <c r="E16" s="29">
        <v>353</v>
      </c>
    </row>
    <row r="17" spans="1:9" x14ac:dyDescent="0.45">
      <c r="A17" s="38"/>
      <c r="B17" s="38"/>
      <c r="C17" s="38"/>
      <c r="D17" s="38"/>
      <c r="E17" s="38"/>
      <c r="F17" s="28"/>
      <c r="G17" s="28"/>
      <c r="H17" s="28"/>
      <c r="I17" s="28"/>
    </row>
  </sheetData>
  <mergeCells count="3">
    <mergeCell ref="A5:E5"/>
    <mergeCell ref="A9:E9"/>
    <mergeCell ref="A13:E13"/>
  </mergeCell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F601-BE7D-4A15-8DA3-F43A95DFF887}">
  <dimension ref="A1"/>
  <sheetViews>
    <sheetView workbookViewId="0"/>
  </sheetViews>
  <sheetFormatPr defaultRowHeight="14.5" x14ac:dyDescent="0.35"/>
  <sheetData>
    <row r="1" spans="1:1" ht="15.5" x14ac:dyDescent="0.35">
      <c r="A1" s="2" t="s">
        <v>114</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E592-24B1-4319-A497-BE19D58F703D}">
  <dimension ref="A1"/>
  <sheetViews>
    <sheetView workbookViewId="0"/>
  </sheetViews>
  <sheetFormatPr defaultRowHeight="14.5" x14ac:dyDescent="0.35"/>
  <sheetData>
    <row r="1" spans="1:1" ht="15.5" x14ac:dyDescent="0.35">
      <c r="A1" s="1" t="s">
        <v>115</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3798-EBB1-4ABC-BA50-E82A4DBEC789}">
  <dimension ref="A1:N15"/>
  <sheetViews>
    <sheetView workbookViewId="0"/>
  </sheetViews>
  <sheetFormatPr defaultRowHeight="14.5" x14ac:dyDescent="0.35"/>
  <cols>
    <col min="1" max="1" width="32.54296875" customWidth="1"/>
    <col min="2" max="16" width="13.7265625" customWidth="1"/>
  </cols>
  <sheetData>
    <row r="1" spans="1:14" ht="15.5" x14ac:dyDescent="0.35">
      <c r="A1" s="24" t="s">
        <v>116</v>
      </c>
      <c r="B1" s="3"/>
      <c r="C1" s="3"/>
      <c r="D1" s="3"/>
      <c r="E1" s="3"/>
      <c r="F1" s="3"/>
      <c r="G1" s="3"/>
      <c r="H1" s="3"/>
      <c r="I1" s="3"/>
      <c r="J1" s="3"/>
      <c r="K1" s="3"/>
      <c r="L1" s="3"/>
      <c r="M1" s="3"/>
      <c r="N1" s="3"/>
    </row>
    <row r="2" spans="1:14" x14ac:dyDescent="0.35">
      <c r="A2" s="3"/>
      <c r="B2" s="3"/>
      <c r="C2" s="3"/>
      <c r="D2" s="3"/>
      <c r="E2" s="3"/>
      <c r="F2" s="3"/>
      <c r="G2" s="3"/>
      <c r="H2" s="3"/>
      <c r="I2" s="3"/>
      <c r="J2" s="3"/>
      <c r="K2" s="3"/>
      <c r="L2" s="3"/>
      <c r="M2" s="3"/>
      <c r="N2" s="3"/>
    </row>
    <row r="3" spans="1:14" ht="18.5" x14ac:dyDescent="0.45">
      <c r="A3" s="10"/>
      <c r="B3" s="21">
        <v>43983</v>
      </c>
      <c r="C3" s="21">
        <v>44013</v>
      </c>
      <c r="D3" s="21">
        <v>44044</v>
      </c>
      <c r="E3" s="21">
        <v>44075</v>
      </c>
      <c r="F3" s="21">
        <v>44105</v>
      </c>
      <c r="G3" s="21">
        <v>44136</v>
      </c>
      <c r="H3" s="21">
        <v>44166</v>
      </c>
      <c r="I3" s="21">
        <v>44197</v>
      </c>
      <c r="J3" s="21">
        <v>44228</v>
      </c>
    </row>
    <row r="4" spans="1:14" ht="18.5" x14ac:dyDescent="0.45">
      <c r="A4" s="4" t="s">
        <v>28</v>
      </c>
      <c r="B4" s="4">
        <v>8</v>
      </c>
      <c r="C4" s="4">
        <v>11</v>
      </c>
      <c r="D4" s="4">
        <v>18</v>
      </c>
      <c r="E4" s="4">
        <v>36</v>
      </c>
      <c r="F4" s="4">
        <v>41</v>
      </c>
      <c r="G4" s="4">
        <v>43</v>
      </c>
      <c r="H4" s="4">
        <v>36</v>
      </c>
      <c r="I4" s="4">
        <v>34</v>
      </c>
      <c r="J4" s="4">
        <v>21</v>
      </c>
    </row>
    <row r="5" spans="1:14" ht="18.5" x14ac:dyDescent="0.45">
      <c r="A5" s="4" t="s">
        <v>29</v>
      </c>
      <c r="B5" s="4">
        <v>4</v>
      </c>
      <c r="C5" s="4">
        <v>6</v>
      </c>
      <c r="D5" s="4">
        <v>4</v>
      </c>
      <c r="E5" s="4">
        <v>11</v>
      </c>
      <c r="F5" s="4">
        <v>11</v>
      </c>
      <c r="G5" s="4">
        <v>17</v>
      </c>
      <c r="H5" s="4">
        <v>17</v>
      </c>
      <c r="I5" s="4">
        <v>21</v>
      </c>
      <c r="J5" s="4">
        <v>20</v>
      </c>
    </row>
    <row r="6" spans="1:14" ht="18.5" x14ac:dyDescent="0.45">
      <c r="A6" s="4" t="s">
        <v>30</v>
      </c>
      <c r="B6" s="4">
        <v>0</v>
      </c>
      <c r="C6" s="4">
        <v>1</v>
      </c>
      <c r="D6" s="4">
        <v>3</v>
      </c>
      <c r="E6" s="4">
        <v>9</v>
      </c>
      <c r="F6" s="4">
        <v>15</v>
      </c>
      <c r="G6" s="4">
        <v>18</v>
      </c>
      <c r="H6" s="4">
        <v>20</v>
      </c>
      <c r="I6" s="4">
        <v>32</v>
      </c>
      <c r="J6" s="4">
        <v>36</v>
      </c>
    </row>
    <row r="7" spans="1:14" ht="18.5" x14ac:dyDescent="0.45">
      <c r="A7" s="4" t="s">
        <v>31</v>
      </c>
      <c r="B7" s="4">
        <v>1</v>
      </c>
      <c r="C7" s="4">
        <v>2</v>
      </c>
      <c r="D7" s="4">
        <v>2</v>
      </c>
      <c r="E7" s="4">
        <v>7</v>
      </c>
      <c r="F7" s="4">
        <v>9</v>
      </c>
      <c r="G7" s="4">
        <v>5</v>
      </c>
      <c r="H7" s="4"/>
      <c r="I7" s="4"/>
      <c r="J7" s="4"/>
    </row>
    <row r="8" spans="1:14" ht="18.5" x14ac:dyDescent="0.45">
      <c r="A8" s="4" t="s">
        <v>32</v>
      </c>
      <c r="B8" s="22">
        <v>3</v>
      </c>
      <c r="C8" s="22">
        <v>1</v>
      </c>
      <c r="D8" s="22">
        <v>1</v>
      </c>
      <c r="E8" s="22">
        <v>2</v>
      </c>
      <c r="F8" s="22">
        <v>10</v>
      </c>
      <c r="G8" s="22">
        <v>3</v>
      </c>
      <c r="H8" s="22">
        <v>6</v>
      </c>
      <c r="I8" s="22">
        <v>3</v>
      </c>
      <c r="J8" s="22">
        <v>4</v>
      </c>
    </row>
    <row r="9" spans="1:14" ht="18.5" x14ac:dyDescent="0.45">
      <c r="A9" s="4" t="s">
        <v>33</v>
      </c>
      <c r="B9" s="4">
        <v>0</v>
      </c>
      <c r="C9" s="4">
        <v>1</v>
      </c>
      <c r="D9" s="4">
        <v>0</v>
      </c>
      <c r="E9" s="4">
        <v>0</v>
      </c>
      <c r="F9" s="4">
        <v>4</v>
      </c>
      <c r="G9" s="4">
        <v>16</v>
      </c>
      <c r="H9" s="4">
        <v>7</v>
      </c>
      <c r="I9" s="4">
        <v>16</v>
      </c>
      <c r="J9" s="4">
        <v>11</v>
      </c>
    </row>
    <row r="10" spans="1:14" ht="18.5" x14ac:dyDescent="0.45">
      <c r="A10" s="4" t="s">
        <v>34</v>
      </c>
      <c r="B10" s="22">
        <v>16</v>
      </c>
      <c r="C10" s="22">
        <v>22</v>
      </c>
      <c r="D10" s="22">
        <v>28</v>
      </c>
      <c r="E10" s="22">
        <v>65</v>
      </c>
      <c r="F10" s="22">
        <v>90</v>
      </c>
      <c r="G10" s="22">
        <v>102</v>
      </c>
      <c r="H10" s="22">
        <v>86</v>
      </c>
      <c r="I10" s="22">
        <v>106</v>
      </c>
      <c r="J10" s="22">
        <v>92</v>
      </c>
    </row>
    <row r="13" spans="1:14" ht="18.5" x14ac:dyDescent="0.45">
      <c r="A13" s="16" t="s">
        <v>117</v>
      </c>
    </row>
    <row r="14" spans="1:14" ht="18.5" x14ac:dyDescent="0.45">
      <c r="A14" s="4" t="s">
        <v>32</v>
      </c>
      <c r="B14" s="4">
        <v>3</v>
      </c>
      <c r="C14" s="4">
        <v>3</v>
      </c>
      <c r="D14" s="4">
        <v>2</v>
      </c>
      <c r="E14" s="4">
        <v>3</v>
      </c>
      <c r="F14" s="4">
        <v>30</v>
      </c>
      <c r="G14" s="4">
        <v>9</v>
      </c>
      <c r="H14" s="4">
        <v>18</v>
      </c>
      <c r="I14" s="4">
        <v>7</v>
      </c>
      <c r="J14" s="4">
        <v>8</v>
      </c>
    </row>
    <row r="15" spans="1:14" ht="18.5" x14ac:dyDescent="0.45">
      <c r="A15" s="4" t="s">
        <v>34</v>
      </c>
      <c r="B15" s="4">
        <v>16</v>
      </c>
      <c r="C15" s="4">
        <v>24</v>
      </c>
      <c r="D15" s="4">
        <v>29</v>
      </c>
      <c r="E15" s="4">
        <v>66</v>
      </c>
      <c r="F15" s="4">
        <v>110</v>
      </c>
      <c r="G15" s="4">
        <v>108</v>
      </c>
      <c r="H15" s="4">
        <v>98</v>
      </c>
      <c r="I15" s="4">
        <v>110</v>
      </c>
      <c r="J15" s="4">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Knell, Philip</DisplayName>
        <AccountId>113</AccountId>
        <AccountType/>
      </UserInfo>
      <UserInfo>
        <DisplayName>Graham, Rachel</DisplayName>
        <AccountId>15</AccountId>
        <AccountType/>
      </UserInfo>
      <UserInfo>
        <DisplayName>DELETED_Grout, Zara</DisplayName>
        <AccountId>400</AccountId>
        <AccountType/>
      </UserInfo>
      <UserInfo>
        <DisplayName>Scribbins, Matthew</DisplayName>
        <AccountId>218</AccountId>
        <AccountType/>
      </UserInfo>
      <UserInfo>
        <DisplayName>Atwell, Rachel</DisplayName>
        <AccountId>269</AccountId>
        <AccountType/>
      </UserInfo>
      <UserInfo>
        <DisplayName>Beck, Aaron</DisplayName>
        <AccountId>2194</AccountId>
        <AccountType/>
      </UserInfo>
    </SharedWithUsers>
    <TaxCatchAll xmlns="55c71498-654d-4428-bb4e-8cbe11e896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17" ma:contentTypeDescription="Create a new document." ma:contentTypeScope="" ma:versionID="b9ec7f351618054d15e01264192e813b">
  <xsd:schema xmlns:xsd="http://www.w3.org/2001/XMLSchema" xmlns:xs="http://www.w3.org/2001/XMLSchema" xmlns:p="http://schemas.microsoft.com/office/2006/metadata/properties" xmlns:ns2="811f8c68-ce00-413e-a331-39e35077626f" xmlns:ns3="55c71498-654d-4428-bb4e-8cbe11e89608" targetNamespace="http://schemas.microsoft.com/office/2006/metadata/properties" ma:root="true" ma:fieldsID="51fd21dd8be872a39f1fb867f5816f34" ns2:_="" ns3:_="">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233A6-0463-4226-86AA-6CE07515214C}">
  <ds:schemaRefs>
    <ds:schemaRef ds:uri="http://schemas.microsoft.com/PowerBIAddIn"/>
  </ds:schemaRefs>
</ds:datastoreItem>
</file>

<file path=customXml/itemProps2.xml><?xml version="1.0" encoding="utf-8"?>
<ds:datastoreItem xmlns:ds="http://schemas.openxmlformats.org/officeDocument/2006/customXml" ds:itemID="{A4F68972-B9AA-4730-8D48-8332DFE05146}">
  <ds:schemaRefs>
    <ds:schemaRef ds:uri="811f8c68-ce00-413e-a331-39e35077626f"/>
    <ds:schemaRef ds:uri="http://purl.org/dc/terms/"/>
    <ds:schemaRef ds:uri="http://schemas.microsoft.com/office/2006/documentManagement/types"/>
    <ds:schemaRef ds:uri="http://schemas.microsoft.com/office/2006/metadata/properties"/>
    <ds:schemaRef ds:uri="http://purl.org/dc/elements/1.1/"/>
    <ds:schemaRef ds:uri="55c71498-654d-4428-bb4e-8cbe11e89608"/>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97F881B-FACC-4A64-A09E-3797822C507B}">
  <ds:schemaRefs>
    <ds:schemaRef ds:uri="http://schemas.microsoft.com/sharepoint/v3/contenttype/forms"/>
  </ds:schemaRefs>
</ds:datastoreItem>
</file>

<file path=customXml/itemProps4.xml><?xml version="1.0" encoding="utf-8"?>
<ds:datastoreItem xmlns:ds="http://schemas.openxmlformats.org/officeDocument/2006/customXml" ds:itemID="{A5094733-79B3-4DBA-AFCE-6DC2EA063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Figure 1</vt:lpstr>
      <vt:lpstr>Figure 2</vt:lpstr>
      <vt:lpstr>Figure 3</vt:lpstr>
      <vt:lpstr>Figure 4 By Procedure</vt:lpstr>
      <vt:lpstr>Figure 4 by Casework Category</vt:lpstr>
      <vt:lpstr>Figure 5</vt:lpstr>
      <vt:lpstr>Figure 6</vt:lpstr>
      <vt:lpstr>Figure 7</vt:lpstr>
      <vt:lpstr>virtual events for chart</vt:lpstr>
      <vt:lpstr>Table 1</vt:lpstr>
      <vt:lpstr>Table 2</vt:lpstr>
      <vt:lpstr>Table 3</vt:lpstr>
      <vt:lpstr>Table 4 by Procedure</vt:lpstr>
      <vt:lpstr>Table 4 by Casework Type</vt:lpstr>
      <vt:lpstr>Table 5</vt:lpstr>
      <vt:lpstr>Table 6</vt:lpstr>
      <vt:lpstr>Table 7</vt:lpstr>
      <vt:lpstr>Table 8</vt:lpstr>
      <vt:lpstr>Table 9</vt:lpstr>
      <vt:lpstr>Table 10</vt:lpstr>
      <vt:lpstr>Table 11</vt:lpstr>
      <vt:lpstr>Annex A Planning</vt:lpstr>
      <vt:lpstr>Annex A Enforcement</vt:lpstr>
      <vt:lpstr>Annex A Specialist</vt:lpstr>
      <vt:lpstr>Annex B  | gov.uk timeliness</vt:lpstr>
      <vt:lpstr>Annex B | stages</vt:lpstr>
      <vt:lpstr>Figure 1 v2</vt:lpstr>
      <vt:lpstr>Figure 2 v2</vt:lpstr>
      <vt:lpstr>Table 12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Scribbins, Matthew</dc:creator>
  <cp:keywords/>
  <dc:description/>
  <cp:lastModifiedBy>Knell, Philip</cp:lastModifiedBy>
  <cp:revision/>
  <dcterms:created xsi:type="dcterms:W3CDTF">2020-10-26T10:24:30Z</dcterms:created>
  <dcterms:modified xsi:type="dcterms:W3CDTF">2024-09-17T12:47:00Z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0x010100C82F9C3F780FB14E87852D40CF54ABBB</vt:lpwstr>
  </property>
</Properties>
</file>