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8_{9278AEE7-71A2-47CA-BCB9-4340DAEFBBAB}" xr6:coauthVersionLast="47" xr6:coauthVersionMax="47" xr10:uidLastSave="{00000000-0000-0000-0000-000000000000}"/>
  <workbookProtection workbookAlgorithmName="SHA-512" workbookHashValue="DcJbplWms2opUIRa24mgFIG3f4/WPG2I6iforoFMOdLk4P7tzWoeDzXAi5OeuoB1UPcoUExPlaCyihqvceM2xQ==" workbookSaltValue="dnhZYfRjUU8n8XDPojg/lA==" workbookSpinCount="100000" lockStructure="1"/>
  <bookViews>
    <workbookView xWindow="3270" yWindow="3270" windowWidth="23040" windowHeight="12240" xr2:uid="{00000000-000D-0000-FFFF-FFFF00000000}"/>
  </bookViews>
  <sheets>
    <sheet name="Cover_sheet" sheetId="7" r:id="rId1"/>
    <sheet name="Contents" sheetId="8" r:id="rId2"/>
    <sheet name="Data" sheetId="1" r:id="rId3"/>
    <sheet name="FIRE0703_raw" sheetId="3" state="hidden" r:id="rId4"/>
    <sheet name="FIRE0703" sheetId="6" r:id="rId5"/>
  </sheets>
  <definedNames>
    <definedName name="_xlnm._FilterDatabase" localSheetId="2" hidden="1">Data!$A$1:$D$1</definedName>
    <definedName name="bb">#REF!</definedName>
    <definedName name="_xlnm.Print_Area" localSheetId="1">Contents!$A$1:$E$7</definedName>
    <definedName name="qrychiefrepspecservrtaother">#REF!</definedName>
    <definedName name="qrychiefrepsuccretireresig">#REF!</definedName>
    <definedName name="qrychiefrepwteststr">#REF!</definedName>
    <definedName name="qrychiefrepwtgeneth">#REF!</definedName>
    <definedName name="qryEOwtgrandtotalethgen">#REF!</definedName>
    <definedName name="qryffinjuries9900">#REF!</definedName>
    <definedName name="qryPI15">#REF!</definedName>
    <definedName name="qryPI16">#REF!</definedName>
    <definedName name="qryPIBV145a">#REF!</definedName>
    <definedName name="qryPIBV145b">#REF!</definedName>
    <definedName name="qryPIBV145c">#REF!</definedName>
    <definedName name="qryPIBV15i">#REF!</definedName>
    <definedName name="qryPIBV15ii">#REF!</definedName>
    <definedName name="qryPIctsickness">#REF!</definedName>
    <definedName name="qryPIriderfactleave">#REF!</definedName>
    <definedName name="qryPIriderfactsick">#REF!</definedName>
    <definedName name="Quer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3" l="1"/>
  <c r="C16" i="3"/>
  <c r="F16" i="3"/>
  <c r="F15" i="6" s="1"/>
  <c r="G16" i="3"/>
  <c r="H16" i="3" s="1"/>
  <c r="H15" i="6" s="1"/>
  <c r="J16" i="3"/>
  <c r="K16" i="3"/>
  <c r="L16" i="3" s="1"/>
  <c r="L15" i="6" s="1"/>
  <c r="N16" i="3"/>
  <c r="N15" i="6" s="1"/>
  <c r="O16" i="3"/>
  <c r="P16" i="3" s="1"/>
  <c r="P15" i="6" s="1"/>
  <c r="B17" i="3"/>
  <c r="C17" i="3"/>
  <c r="D17" i="3" s="1"/>
  <c r="D16" i="6" s="1"/>
  <c r="F17" i="3"/>
  <c r="G17" i="3"/>
  <c r="G16" i="6" s="1"/>
  <c r="J17" i="3"/>
  <c r="K17" i="3"/>
  <c r="K16" i="6" s="1"/>
  <c r="N17" i="3"/>
  <c r="N16" i="6" s="1"/>
  <c r="O17" i="3"/>
  <c r="P17" i="3" s="1"/>
  <c r="P16" i="6" s="1"/>
  <c r="B18" i="3"/>
  <c r="B17" i="6" s="1"/>
  <c r="C18" i="3"/>
  <c r="C17" i="6" s="1"/>
  <c r="F18" i="3"/>
  <c r="F17" i="6" s="1"/>
  <c r="G18" i="3"/>
  <c r="G17" i="6" s="1"/>
  <c r="J18" i="3"/>
  <c r="J17" i="6" s="1"/>
  <c r="K18" i="3"/>
  <c r="K17" i="6" s="1"/>
  <c r="N18" i="3"/>
  <c r="N17" i="6" s="1"/>
  <c r="O18" i="3"/>
  <c r="P18" i="3" s="1"/>
  <c r="P17" i="6" s="1"/>
  <c r="B15" i="6"/>
  <c r="J15" i="6"/>
  <c r="B16" i="6"/>
  <c r="D16" i="3" l="1"/>
  <c r="D15" i="6" s="1"/>
  <c r="L17" i="3"/>
  <c r="L16" i="6" s="1"/>
  <c r="H17" i="3"/>
  <c r="H16" i="6" s="1"/>
  <c r="C16" i="6"/>
  <c r="O16" i="6"/>
  <c r="K15" i="6"/>
  <c r="G15" i="6"/>
  <c r="C15" i="6"/>
  <c r="D18" i="3"/>
  <c r="D17" i="6" s="1"/>
  <c r="O17" i="6"/>
  <c r="J16" i="6"/>
  <c r="O15" i="6"/>
  <c r="H18" i="3"/>
  <c r="H17" i="6" s="1"/>
  <c r="L18" i="3"/>
  <c r="L17" i="6" s="1"/>
  <c r="F16" i="6"/>
  <c r="B15" i="3" l="1"/>
  <c r="B14" i="6" s="1"/>
  <c r="C15" i="3"/>
  <c r="D15" i="3" s="1"/>
  <c r="D14" i="6" s="1"/>
  <c r="F15" i="3"/>
  <c r="F14" i="6" s="1"/>
  <c r="G15" i="3"/>
  <c r="G14" i="6" s="1"/>
  <c r="J15" i="3"/>
  <c r="J14" i="6" s="1"/>
  <c r="K15" i="3"/>
  <c r="L15" i="3" s="1"/>
  <c r="L14" i="6" s="1"/>
  <c r="N15" i="3"/>
  <c r="N14" i="6" s="1"/>
  <c r="O15" i="3"/>
  <c r="P15" i="3" s="1"/>
  <c r="P14" i="6" s="1"/>
  <c r="K14" i="6" l="1"/>
  <c r="C14" i="6"/>
  <c r="O14" i="6"/>
  <c r="H15" i="3"/>
  <c r="H14" i="6" s="1"/>
  <c r="B14" i="3" l="1"/>
  <c r="B13" i="6" s="1"/>
  <c r="C14" i="3"/>
  <c r="D14" i="3" s="1"/>
  <c r="D13" i="6" s="1"/>
  <c r="F14" i="3"/>
  <c r="F13" i="6" s="1"/>
  <c r="G14" i="3"/>
  <c r="H14" i="3" s="1"/>
  <c r="H13" i="6" s="1"/>
  <c r="J14" i="3"/>
  <c r="J13" i="6" s="1"/>
  <c r="K14" i="3"/>
  <c r="K13" i="6" s="1"/>
  <c r="N14" i="3"/>
  <c r="N13" i="6" s="1"/>
  <c r="O14" i="3"/>
  <c r="P14" i="3" s="1"/>
  <c r="P13" i="6" s="1"/>
  <c r="G13" i="6" l="1"/>
  <c r="C13" i="6"/>
  <c r="O13" i="6"/>
  <c r="L14" i="3"/>
  <c r="L13" i="6" s="1"/>
  <c r="B13" i="3"/>
  <c r="B12" i="6" s="1"/>
  <c r="C13" i="3"/>
  <c r="C12" i="6" s="1"/>
  <c r="F13" i="3"/>
  <c r="F12" i="6" s="1"/>
  <c r="G13" i="3"/>
  <c r="G12" i="6" s="1"/>
  <c r="J13" i="3"/>
  <c r="J12" i="6" s="1"/>
  <c r="K13" i="3"/>
  <c r="K12" i="6" s="1"/>
  <c r="N13" i="3"/>
  <c r="N12" i="6" s="1"/>
  <c r="O13" i="3"/>
  <c r="O12" i="6" s="1"/>
  <c r="P13" i="3" l="1"/>
  <c r="P12" i="6" s="1"/>
  <c r="H13" i="3"/>
  <c r="H12" i="6" s="1"/>
  <c r="L13" i="3"/>
  <c r="L12" i="6" s="1"/>
  <c r="D13" i="3"/>
  <c r="D12" i="6" s="1"/>
  <c r="B12" i="3"/>
  <c r="B11" i="6" s="1"/>
  <c r="C12" i="3"/>
  <c r="C11" i="6" s="1"/>
  <c r="F12" i="3"/>
  <c r="F11" i="6" s="1"/>
  <c r="G12" i="3"/>
  <c r="J12" i="3"/>
  <c r="J11" i="6" s="1"/>
  <c r="K12" i="3"/>
  <c r="K11" i="6" s="1"/>
  <c r="N12" i="3"/>
  <c r="N11" i="6" s="1"/>
  <c r="O12" i="3"/>
  <c r="O11" i="6" s="1"/>
  <c r="H12" i="3" l="1"/>
  <c r="H11" i="6" s="1"/>
  <c r="G11" i="6"/>
  <c r="L12" i="3"/>
  <c r="L11" i="6" s="1"/>
  <c r="D12" i="3"/>
  <c r="D11" i="6" s="1"/>
  <c r="P12" i="3"/>
  <c r="P11" i="6" s="1"/>
  <c r="B11" i="3"/>
  <c r="B10" i="6" s="1"/>
  <c r="C11" i="3"/>
  <c r="C10" i="6" s="1"/>
  <c r="F11" i="3"/>
  <c r="F10" i="6" s="1"/>
  <c r="G11" i="3"/>
  <c r="G10" i="6" s="1"/>
  <c r="J11" i="3"/>
  <c r="J10" i="6" s="1"/>
  <c r="K11" i="3"/>
  <c r="K10" i="6" s="1"/>
  <c r="N11" i="3"/>
  <c r="N10" i="6" s="1"/>
  <c r="O11" i="3"/>
  <c r="O10" i="6" s="1"/>
  <c r="P11" i="3" l="1"/>
  <c r="P10" i="6" s="1"/>
  <c r="D11" i="3"/>
  <c r="D10" i="6" s="1"/>
  <c r="H11" i="3"/>
  <c r="H10" i="6" s="1"/>
  <c r="L11" i="3"/>
  <c r="L10" i="6" s="1"/>
  <c r="O10" i="3"/>
  <c r="O9" i="6" s="1"/>
  <c r="O9" i="3"/>
  <c r="O8" i="6" s="1"/>
  <c r="O8" i="3"/>
  <c r="O7" i="6" s="1"/>
  <c r="O7" i="3"/>
  <c r="O6" i="6" s="1"/>
  <c r="O6" i="3"/>
  <c r="O5" i="6" s="1"/>
  <c r="O5" i="3"/>
  <c r="O4" i="6" s="1"/>
  <c r="N9" i="3"/>
  <c r="N8" i="6" s="1"/>
  <c r="N7" i="3"/>
  <c r="N6" i="6" s="1"/>
  <c r="N6" i="3"/>
  <c r="N5" i="6" s="1"/>
  <c r="N5" i="3"/>
  <c r="N4" i="6" s="1"/>
  <c r="K10" i="3"/>
  <c r="K9" i="6" s="1"/>
  <c r="K9" i="3"/>
  <c r="K8" i="6" s="1"/>
  <c r="K8" i="3"/>
  <c r="K7" i="6" s="1"/>
  <c r="K6" i="3"/>
  <c r="K5" i="6" s="1"/>
  <c r="K5" i="3"/>
  <c r="K4" i="6" s="1"/>
  <c r="J10" i="3"/>
  <c r="J9" i="6" s="1"/>
  <c r="J9" i="3"/>
  <c r="J8" i="6" s="1"/>
  <c r="J8" i="3"/>
  <c r="J7" i="6" s="1"/>
  <c r="J7" i="3"/>
  <c r="J6" i="6" s="1"/>
  <c r="J6" i="3"/>
  <c r="J5" i="6" s="1"/>
  <c r="J5" i="3"/>
  <c r="J4" i="6" s="1"/>
  <c r="G10" i="3"/>
  <c r="G9" i="6" s="1"/>
  <c r="G9" i="3"/>
  <c r="G8" i="6" s="1"/>
  <c r="G8" i="3"/>
  <c r="G7" i="6" s="1"/>
  <c r="G7" i="3"/>
  <c r="G6" i="6" s="1"/>
  <c r="G6" i="3"/>
  <c r="G5" i="6" s="1"/>
  <c r="G5" i="3"/>
  <c r="G4" i="6" s="1"/>
  <c r="F10" i="3"/>
  <c r="F9" i="6" s="1"/>
  <c r="F8" i="3"/>
  <c r="F7" i="6" s="1"/>
  <c r="F7" i="3"/>
  <c r="F6" i="6" s="1"/>
  <c r="F6" i="3"/>
  <c r="F5" i="6" s="1"/>
  <c r="F5" i="3"/>
  <c r="F4" i="6" s="1"/>
  <c r="C8" i="3"/>
  <c r="C7" i="6" s="1"/>
  <c r="C7" i="3"/>
  <c r="C6" i="6" s="1"/>
  <c r="C6" i="3"/>
  <c r="C5" i="6" s="1"/>
  <c r="C5" i="3"/>
  <c r="C4" i="6" s="1"/>
  <c r="B10" i="3"/>
  <c r="B9" i="6" s="1"/>
  <c r="B9" i="3"/>
  <c r="B8" i="6" s="1"/>
  <c r="B8" i="3"/>
  <c r="B7" i="6" s="1"/>
  <c r="B7" i="3"/>
  <c r="B6" i="6" s="1"/>
  <c r="B6" i="3"/>
  <c r="B5" i="6" s="1"/>
  <c r="P6" i="3" l="1"/>
  <c r="P5" i="6" s="1"/>
  <c r="H6" i="3"/>
  <c r="H5" i="6" s="1"/>
  <c r="L6" i="3"/>
  <c r="L5" i="6" s="1"/>
  <c r="D6" i="3"/>
  <c r="D5" i="6" s="1"/>
  <c r="P5" i="3"/>
  <c r="P4" i="6" s="1"/>
  <c r="H8" i="3"/>
  <c r="H7" i="6" s="1"/>
  <c r="H5" i="3"/>
  <c r="H4" i="6" s="1"/>
  <c r="L5" i="3"/>
  <c r="L4" i="6" s="1"/>
  <c r="H10" i="3"/>
  <c r="H9" i="6" s="1"/>
  <c r="D8" i="3"/>
  <c r="D7" i="6" s="1"/>
  <c r="L10" i="3"/>
  <c r="L9" i="6" s="1"/>
  <c r="L9" i="3"/>
  <c r="L8" i="6" s="1"/>
  <c r="N8" i="3"/>
  <c r="N7" i="6" s="1"/>
  <c r="N10" i="3"/>
  <c r="N9" i="6" s="1"/>
  <c r="K7" i="3"/>
  <c r="K6" i="6" s="1"/>
  <c r="F9" i="3"/>
  <c r="F8" i="6" s="1"/>
  <c r="C9" i="3"/>
  <c r="C8" i="6" s="1"/>
  <c r="C10" i="3"/>
  <c r="C9" i="6" s="1"/>
  <c r="B5" i="3"/>
  <c r="D5" i="3" l="1"/>
  <c r="D4" i="6" s="1"/>
  <c r="B4" i="6"/>
  <c r="L7" i="3"/>
  <c r="L6" i="6" s="1"/>
  <c r="H9" i="3"/>
  <c r="H8" i="6" s="1"/>
  <c r="D9" i="3"/>
  <c r="D8" i="6" s="1"/>
  <c r="D10" i="3"/>
  <c r="D9" i="6" s="1"/>
  <c r="P10" i="3"/>
  <c r="P9" i="6" s="1"/>
  <c r="P9" i="3" l="1"/>
  <c r="P8" i="6" s="1"/>
  <c r="L8" i="3"/>
  <c r="L7" i="6" s="1"/>
  <c r="H7" i="3"/>
  <c r="H6" i="6" s="1"/>
  <c r="P8" i="3" l="1"/>
  <c r="P7" i="6" s="1"/>
  <c r="P7" i="3"/>
  <c r="P6" i="6" s="1"/>
  <c r="D7" i="3" l="1"/>
  <c r="D6" i="6" s="1"/>
</calcChain>
</file>

<file path=xl/sharedStrings.xml><?xml version="1.0" encoding="utf-8"?>
<sst xmlns="http://schemas.openxmlformats.org/spreadsheetml/2006/main" count="1248" uniqueCount="74">
  <si>
    <t>FINANCIAL_YEAR</t>
  </si>
  <si>
    <t>Other/Unspecified</t>
  </si>
  <si>
    <t>2013/14</t>
  </si>
  <si>
    <t>Year</t>
  </si>
  <si>
    <t>Total</t>
  </si>
  <si>
    <t>Failed to operate</t>
  </si>
  <si>
    <t>Failure rate (%)</t>
  </si>
  <si>
    <t>Battery Powered</t>
  </si>
  <si>
    <t>Mains Powered</t>
  </si>
  <si>
    <t>2010/11</t>
  </si>
  <si>
    <t>2011/12</t>
  </si>
  <si>
    <t>2012/13</t>
  </si>
  <si>
    <t>2014/15</t>
  </si>
  <si>
    <t>General note:</t>
  </si>
  <si>
    <t>The full set of fire statistics releases, tables and guidance can be found on our landing page, here-</t>
  </si>
  <si>
    <t>Source: Home Office Incident Recording System</t>
  </si>
  <si>
    <t>https://www.gov.uk/government/collections/fire-statistics</t>
  </si>
  <si>
    <t>2015/16</t>
  </si>
  <si>
    <t>SYSTEM_OPERATED</t>
  </si>
  <si>
    <t>SYSTEM_TYPE</t>
  </si>
  <si>
    <t>All smoke alarms</t>
  </si>
  <si>
    <t>3 Primary fires only.</t>
  </si>
  <si>
    <t>2016/17</t>
  </si>
  <si>
    <t>2017/18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</si>
  <si>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</si>
  <si>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</si>
  <si>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</si>
  <si>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</si>
  <si>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</si>
  <si>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</si>
  <si>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</si>
  <si>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</si>
  <si>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</si>
  <si>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</si>
  <si>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</si>
  <si>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</si>
  <si>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Data</t>
  </si>
  <si>
    <t>Raw data for the main data table</t>
  </si>
  <si>
    <t>Tables 0703</t>
  </si>
  <si>
    <t>FIRE0703</t>
  </si>
  <si>
    <t>Smoke alarm failures in dwelling fires by type of alarm, England</t>
  </si>
  <si>
    <t xml:space="preserve">1 This table counts all smoke alarms recorded in dwelling fires. This doesn't match figures for table FIRE0702 which - if more than one smoke alarm was recorded </t>
  </si>
  <si>
    <t xml:space="preserve"> for a fire - categorises each fire only under the most positive operation status of all the smoke alarms recorded.</t>
  </si>
  <si>
    <t xml:space="preserve">2 Dwelling fires are fires in properties that are a place of residence i.e.places occupied by households such as houses and flats, excluding hotels/hostels and residential institutions. </t>
  </si>
  <si>
    <t>Dwellings also include non-permanent structures used solely as a dwelling, such as houseboats and caravans, HMOs, Self contained Sheltered Housing, Stately Homes and Castles (not open to the public).</t>
  </si>
  <si>
    <t>2020/21</t>
  </si>
  <si>
    <t>If you find any problems, or have any feedback, relating to accessibility</t>
  </si>
  <si>
    <t xml:space="preserve"> please email us at firestatistics@homeoffice.gov.uk</t>
  </si>
  <si>
    <t>Detail</t>
  </si>
  <si>
    <t>Provides the raw data behind the main data table.</t>
  </si>
  <si>
    <t>Shows the number of smoke alarm failures in dwelling fires by type of alarm in England.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</si>
  <si>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</si>
  <si>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 xml:space="preserve"> for fire and rescue services to upload to the IRS and therefore totals are constantly being amended (by relatively small numbers).</t>
  </si>
  <si>
    <t>Contact: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</si>
  <si>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</si>
  <si>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</si>
  <si>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t>TOTAL_SMOKE_ALARMS</t>
  </si>
  <si>
    <t>Responsible Statistician: Helene Clark</t>
  </si>
  <si>
    <t>2021/22</t>
  </si>
  <si>
    <t>2022/23</t>
  </si>
  <si>
    <t>2023/24</t>
  </si>
  <si>
    <t>The data in this table are consistent with records that reached the IRS by 15 May 2024.</t>
  </si>
  <si>
    <t>2010/11 to 2023/24</t>
  </si>
  <si>
    <t>England, April 2023 to March 2024: data tables</t>
  </si>
  <si>
    <t>Next update: Autumn 2025</t>
  </si>
  <si>
    <t>Crown copyright © 2024</t>
  </si>
  <si>
    <t>Battery powered</t>
  </si>
  <si>
    <t>Mains powered</t>
  </si>
  <si>
    <t>Operated</t>
  </si>
  <si>
    <t>Published: 19 September 2024</t>
  </si>
  <si>
    <t>Publication Date: 19 September 2024</t>
  </si>
  <si>
    <t>Official Accredited Statistics?</t>
  </si>
  <si>
    <t>The statistics in this table are Accredited Official Statistics.</t>
  </si>
  <si>
    <r>
      <t>FIRE STATISTICS TABLE 0703: Smoke alarm failures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 xml:space="preserve"> in dwelling</t>
    </r>
    <r>
      <rPr>
        <b/>
        <vertAlign val="superscript"/>
        <sz val="12"/>
        <rFont val="Arial Black"/>
        <family val="2"/>
      </rPr>
      <t>2</t>
    </r>
    <r>
      <rPr>
        <b/>
        <sz val="12"/>
        <rFont val="Arial Black"/>
        <family val="2"/>
      </rPr>
      <t xml:space="preserve"> fires</t>
    </r>
    <r>
      <rPr>
        <b/>
        <vertAlign val="superscript"/>
        <sz val="12"/>
        <rFont val="Arial Black"/>
        <family val="2"/>
      </rPr>
      <t>3</t>
    </r>
    <r>
      <rPr>
        <b/>
        <sz val="12"/>
        <rFont val="Arial Black"/>
        <family val="2"/>
      </rPr>
      <t xml:space="preserve"> by type of alarm, England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</si>
</sst>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 Black"/>
      <family val="2"/>
    </font>
    <font>
      <b/>
      <vertAlign val="superscript"/>
      <sz val="12"/>
      <name val="Arial Black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ill="0" applyBorder="0" applyAlignment="0" applyProtection="0"/>
    <xf numFmtId="0" fontId="12" fillId="0" borderId="0" applyNumberFormat="0" applyFont="0" applyBorder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Border="0" applyProtection="0"/>
    <xf numFmtId="0" fontId="14" fillId="0" borderId="0" applyNumberFormat="0" applyFill="0" applyBorder="0" applyAlignment="0" applyProtection="0"/>
    <xf numFmtId="0" fontId="12" fillId="0" borderId="0"/>
    <xf numFmtId="0" fontId="12" fillId="0" borderId="0" applyNumberFormat="0" applyFont="0" applyBorder="0" applyProtection="0"/>
  </cellStyleXfs>
  <cellXfs count="90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right" wrapText="1"/>
    </xf>
    <xf numFmtId="0" fontId="0" fillId="3" borderId="2" xfId="0" applyFill="1" applyBorder="1"/>
    <xf numFmtId="0" fontId="0" fillId="3" borderId="0" xfId="0" applyFill="1" applyBorder="1"/>
    <xf numFmtId="3" fontId="0" fillId="3" borderId="2" xfId="0" applyNumberFormat="1" applyFill="1" applyBorder="1"/>
    <xf numFmtId="3" fontId="0" fillId="3" borderId="0" xfId="0" applyNumberFormat="1" applyFill="1" applyBorder="1"/>
    <xf numFmtId="9" fontId="4" fillId="3" borderId="1" xfId="1" applyFont="1" applyFill="1" applyBorder="1" applyAlignment="1">
      <alignment horizontal="right" wrapText="1"/>
    </xf>
    <xf numFmtId="9" fontId="4" fillId="3" borderId="2" xfId="1" applyFont="1" applyFill="1" applyBorder="1"/>
    <xf numFmtId="9" fontId="4" fillId="3" borderId="0" xfId="1" applyFont="1" applyFill="1" applyBorder="1"/>
    <xf numFmtId="0" fontId="4" fillId="3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right" vertical="center" wrapText="1"/>
    </xf>
    <xf numFmtId="9" fontId="4" fillId="3" borderId="2" xfId="1" applyNumberFormat="1" applyFont="1" applyFill="1" applyBorder="1"/>
    <xf numFmtId="3" fontId="0" fillId="3" borderId="0" xfId="0" applyNumberFormat="1" applyFill="1"/>
    <xf numFmtId="9" fontId="0" fillId="3" borderId="0" xfId="1" applyFont="1" applyFill="1"/>
    <xf numFmtId="0" fontId="2" fillId="3" borderId="0" xfId="0" applyFont="1" applyFill="1" applyAlignment="1">
      <alignment vertical="center"/>
    </xf>
    <xf numFmtId="0" fontId="6" fillId="4" borderId="0" xfId="3" applyFont="1" applyFill="1" applyAlignment="1"/>
    <xf numFmtId="0" fontId="7" fillId="4" borderId="0" xfId="4" applyFont="1" applyFill="1" applyAlignment="1">
      <alignment vertical="center"/>
    </xf>
    <xf numFmtId="0" fontId="8" fillId="4" borderId="0" xfId="3" applyFont="1" applyFill="1" applyAlignment="1"/>
    <xf numFmtId="0" fontId="9" fillId="0" borderId="0" xfId="4" applyFont="1" applyFill="1" applyAlignment="1">
      <alignment vertical="center"/>
    </xf>
    <xf numFmtId="0" fontId="10" fillId="0" borderId="0" xfId="3" applyFont="1" applyFill="1" applyAlignment="1"/>
    <xf numFmtId="0" fontId="5" fillId="4" borderId="0" xfId="3" applyFont="1" applyFill="1" applyAlignment="1"/>
    <xf numFmtId="0" fontId="11" fillId="4" borderId="0" xfId="5" applyFont="1" applyFill="1" applyAlignment="1"/>
    <xf numFmtId="0" fontId="5" fillId="4" borderId="0" xfId="6" applyFont="1" applyFill="1" applyAlignment="1"/>
    <xf numFmtId="0" fontId="15" fillId="4" borderId="0" xfId="7" applyFont="1" applyFill="1" applyAlignment="1"/>
    <xf numFmtId="0" fontId="17" fillId="4" borderId="0" xfId="8" applyFont="1" applyFill="1" applyAlignment="1"/>
    <xf numFmtId="0" fontId="0" fillId="0" borderId="0" xfId="0" applyFill="1" applyBorder="1"/>
    <xf numFmtId="0" fontId="5" fillId="4" borderId="0" xfId="6" applyFont="1" applyFill="1"/>
    <xf numFmtId="0" fontId="7" fillId="5" borderId="0" xfId="4" applyFont="1" applyFill="1" applyAlignment="1">
      <alignment vertical="center"/>
    </xf>
    <xf numFmtId="0" fontId="5" fillId="5" borderId="0" xfId="3" applyFont="1" applyFill="1" applyAlignment="1"/>
    <xf numFmtId="0" fontId="11" fillId="3" borderId="0" xfId="2" applyFont="1" applyFill="1" applyAlignment="1"/>
    <xf numFmtId="0" fontId="13" fillId="4" borderId="0" xfId="4" applyFont="1" applyFill="1" applyAlignment="1"/>
    <xf numFmtId="0" fontId="5" fillId="4" borderId="0" xfId="9" applyFont="1" applyFill="1" applyAlignment="1"/>
    <xf numFmtId="0" fontId="5" fillId="4" borderId="0" xfId="9" applyFont="1" applyFill="1" applyAlignment="1">
      <alignment horizontal="left"/>
    </xf>
    <xf numFmtId="0" fontId="19" fillId="5" borderId="0" xfId="4" applyFont="1" applyFill="1"/>
    <xf numFmtId="0" fontId="20" fillId="5" borderId="0" xfId="9" applyFont="1" applyFill="1"/>
    <xf numFmtId="0" fontId="5" fillId="5" borderId="0" xfId="9" applyFont="1" applyFill="1" applyAlignment="1">
      <alignment horizontal="left"/>
    </xf>
    <xf numFmtId="0" fontId="5" fillId="5" borderId="0" xfId="9" applyFont="1" applyFill="1"/>
    <xf numFmtId="0" fontId="5" fillId="4" borderId="0" xfId="9" applyFont="1" applyFill="1"/>
    <xf numFmtId="0" fontId="5" fillId="4" borderId="0" xfId="4" applyFont="1" applyFill="1" applyAlignment="1"/>
    <xf numFmtId="0" fontId="5" fillId="4" borderId="0" xfId="4" applyFont="1" applyFill="1" applyAlignment="1">
      <alignment horizontal="left"/>
    </xf>
    <xf numFmtId="0" fontId="13" fillId="4" borderId="0" xfId="9" applyFont="1" applyFill="1" applyAlignment="1">
      <alignment wrapText="1"/>
    </xf>
    <xf numFmtId="0" fontId="13" fillId="4" borderId="0" xfId="9" applyFont="1" applyFill="1" applyAlignment="1">
      <alignment horizontal="left" wrapText="1"/>
    </xf>
    <xf numFmtId="0" fontId="5" fillId="4" borderId="0" xfId="12" applyFont="1" applyFill="1" applyAlignment="1">
      <alignment horizontal="left" vertical="center" wrapText="1"/>
    </xf>
    <xf numFmtId="0" fontId="21" fillId="3" borderId="0" xfId="0" applyFont="1" applyFill="1"/>
    <xf numFmtId="1" fontId="5" fillId="4" borderId="0" xfId="12" applyNumberFormat="1" applyFont="1" applyFill="1" applyAlignment="1">
      <alignment horizontal="left" vertical="center"/>
    </xf>
    <xf numFmtId="0" fontId="5" fillId="4" borderId="0" xfId="11" applyFont="1" applyFill="1"/>
    <xf numFmtId="0" fontId="5" fillId="4" borderId="0" xfId="11" applyFont="1" applyFill="1" applyAlignment="1">
      <alignment wrapText="1"/>
    </xf>
    <xf numFmtId="0" fontId="5" fillId="4" borderId="0" xfId="11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15" fillId="4" borderId="0" xfId="1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1" fillId="0" borderId="0" xfId="2" applyFont="1" applyAlignment="1"/>
    <xf numFmtId="0" fontId="22" fillId="2" borderId="0" xfId="0" applyFont="1" applyFill="1" applyAlignment="1">
      <alignment vertical="center"/>
    </xf>
    <xf numFmtId="0" fontId="21" fillId="3" borderId="1" xfId="0" applyFont="1" applyFill="1" applyBorder="1" applyAlignment="1"/>
    <xf numFmtId="0" fontId="21" fillId="3" borderId="1" xfId="0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wrapText="1"/>
    </xf>
    <xf numFmtId="9" fontId="24" fillId="3" borderId="1" xfId="1" applyFont="1" applyFill="1" applyBorder="1" applyAlignment="1">
      <alignment horizontal="right" wrapText="1"/>
    </xf>
    <xf numFmtId="0" fontId="24" fillId="3" borderId="1" xfId="0" applyFont="1" applyFill="1" applyBorder="1" applyAlignment="1">
      <alignment horizontal="right" wrapText="1"/>
    </xf>
    <xf numFmtId="0" fontId="21" fillId="3" borderId="0" xfId="0" applyFont="1" applyFill="1" applyBorder="1"/>
    <xf numFmtId="0" fontId="21" fillId="3" borderId="2" xfId="0" applyFont="1" applyFill="1" applyBorder="1"/>
    <xf numFmtId="3" fontId="21" fillId="3" borderId="2" xfId="0" applyNumberFormat="1" applyFont="1" applyFill="1" applyBorder="1"/>
    <xf numFmtId="9" fontId="24" fillId="3" borderId="2" xfId="1" applyFont="1" applyFill="1" applyBorder="1"/>
    <xf numFmtId="3" fontId="21" fillId="3" borderId="0" xfId="0" applyNumberFormat="1" applyFont="1" applyFill="1" applyBorder="1"/>
    <xf numFmtId="3" fontId="25" fillId="3" borderId="0" xfId="0" applyNumberFormat="1" applyFont="1" applyFill="1" applyBorder="1"/>
    <xf numFmtId="9" fontId="21" fillId="3" borderId="0" xfId="1" applyFont="1" applyFill="1" applyBorder="1"/>
    <xf numFmtId="9" fontId="24" fillId="3" borderId="0" xfId="1" applyFont="1" applyFill="1" applyBorder="1"/>
    <xf numFmtId="3" fontId="21" fillId="3" borderId="0" xfId="0" applyNumberFormat="1" applyFont="1" applyFill="1"/>
    <xf numFmtId="0" fontId="21" fillId="3" borderId="1" xfId="0" applyFont="1" applyFill="1" applyBorder="1"/>
    <xf numFmtId="3" fontId="21" fillId="3" borderId="1" xfId="0" applyNumberFormat="1" applyFont="1" applyFill="1" applyBorder="1"/>
    <xf numFmtId="9" fontId="24" fillId="3" borderId="1" xfId="1" applyFont="1" applyFill="1" applyBorder="1"/>
    <xf numFmtId="0" fontId="21" fillId="3" borderId="0" xfId="0" applyFont="1" applyFill="1" applyAlignment="1"/>
    <xf numFmtId="0" fontId="21" fillId="3" borderId="0" xfId="0" applyNumberFormat="1" applyFont="1" applyFill="1" applyAlignment="1"/>
    <xf numFmtId="3" fontId="21" fillId="3" borderId="0" xfId="0" applyNumberFormat="1" applyFont="1" applyFill="1" applyAlignment="1"/>
    <xf numFmtId="0" fontId="21" fillId="3" borderId="0" xfId="0" applyFont="1" applyFill="1" applyAlignment="1">
      <alignment horizontal="left" wrapText="1"/>
    </xf>
    <xf numFmtId="0" fontId="26" fillId="3" borderId="0" xfId="0" applyFont="1" applyFill="1"/>
    <xf numFmtId="0" fontId="2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vertical="top"/>
    </xf>
    <xf numFmtId="0" fontId="20" fillId="3" borderId="0" xfId="0" applyFont="1" applyFill="1" applyAlignment="1"/>
    <xf numFmtId="0" fontId="20" fillId="3" borderId="0" xfId="0" applyFont="1" applyFill="1"/>
    <xf numFmtId="0" fontId="11" fillId="3" borderId="0" xfId="2" applyFont="1" applyFill="1" applyAlignment="1">
      <alignment horizontal="right"/>
    </xf>
    <xf numFmtId="0" fontId="27" fillId="3" borderId="0" xfId="0" applyFont="1" applyFill="1"/>
    <xf numFmtId="0" fontId="28" fillId="2" borderId="0" xfId="0" applyFont="1" applyFill="1" applyAlignment="1">
      <alignment vertical="center"/>
    </xf>
    <xf numFmtId="0" fontId="5" fillId="5" borderId="0" xfId="3" applyFont="1" applyFill="1"/>
    <xf numFmtId="0" fontId="5" fillId="4" borderId="0" xfId="3" applyFont="1" applyFill="1"/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13">
    <cellStyle name="Hyperlink" xfId="2" builtinId="8"/>
    <cellStyle name="Hyperlink 2" xfId="5" xr:uid="{DD17EE72-6638-4CDF-A24F-47497473643A}"/>
    <cellStyle name="Hyperlink 2 2" xfId="7" xr:uid="{72844A87-BD4D-43B6-BF6C-E16C47E1D17F}"/>
    <cellStyle name="Hyperlink 2 2 2" xfId="10" xr:uid="{E16537F2-8600-4891-A89E-3097BB58A090}"/>
    <cellStyle name="Hyperlink 3" xfId="8" xr:uid="{B5DE82D9-E00F-464F-87BA-3ACE6B914ECA}"/>
    <cellStyle name="Normal" xfId="0" builtinId="0"/>
    <cellStyle name="Normal 2 2 2 2" xfId="4" xr:uid="{4BC593B4-4D18-4584-B65E-1DD7474080E7}"/>
    <cellStyle name="Normal 2 3" xfId="9" xr:uid="{AA32A0A9-69DB-48ED-8AC9-B34D92268D2D}"/>
    <cellStyle name="Normal 2 4" xfId="12" xr:uid="{AC0B53C8-6CB5-4776-AD73-733664BA9612}"/>
    <cellStyle name="Normal 5 2" xfId="11" xr:uid="{D79F0E3B-2D12-4ABB-A761-D533CE9C20A9}"/>
    <cellStyle name="Normal 6 2" xfId="3" xr:uid="{56137DBE-AFCD-4D7B-88D5-FF8D9A75D6C4}"/>
    <cellStyle name="Normal 7 2" xfId="6" xr:uid="{93D09124-86D5-49C2-B174-ED1BA509383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152400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B9BB9524-D34B-40D0-8BED-0CD41DC622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52400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38257697-28A6-44C1-AC01-CA87B4FB3B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384" b="384"/>
        <a:stretch/>
      </xdr:blipFill>
      <xdr:spPr>
        <a:xfrm>
          <a:off x="5172075" y="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1492250</xdr:colOff>
      <xdr:row>0</xdr:row>
      <xdr:rowOff>0</xdr:rowOff>
    </xdr:from>
    <xdr:ext cx="814665" cy="804596"/>
    <xdr:pic>
      <xdr:nvPicPr>
        <xdr:cNvPr id="3" name="Picture 22">
          <a:extLst>
            <a:ext uri="{FF2B5EF4-FFF2-40B4-BE49-F238E27FC236}">
              <a16:creationId xmlns:a16="http://schemas.microsoft.com/office/drawing/2014/main" id="{AAFD0B7F-3217-4BA9-9B0F-1C3681417B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1864975" y="0"/>
          <a:ext cx="814665" cy="8045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68848</xdr:colOff>
      <xdr:row>0</xdr:row>
      <xdr:rowOff>161921</xdr:rowOff>
    </xdr:from>
    <xdr:ext cx="969377" cy="498354"/>
    <xdr:pic>
      <xdr:nvPicPr>
        <xdr:cNvPr id="4" name="Picture 4">
          <a:extLst>
            <a:ext uri="{FF2B5EF4-FFF2-40B4-BE49-F238E27FC236}">
              <a16:creationId xmlns:a16="http://schemas.microsoft.com/office/drawing/2014/main" id="{2936AC63-1952-46A2-8DA7-4ACEF4241E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965323" y="161921"/>
          <a:ext cx="969377" cy="4983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government/statistics/announcements?utf8=%E2%9C%93&amp;keywords=fire&amp;topics%5B%5D=&amp;organisations%5B%5D=home-office&amp;from_date=&amp;to_date=&amp;commit=Refresh+resul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csauthority.gov.uk/code-of-practice/" TargetMode="External"/><Relationship Id="rId2" Type="http://schemas.openxmlformats.org/officeDocument/2006/relationships/hyperlink" Target="https://www.gov.uk/government/collections/fire-statistics" TargetMode="External"/><Relationship Id="rId1" Type="http://schemas.openxmlformats.org/officeDocument/2006/relationships/hyperlink" Target="mailto:firestatistics@homeoffice.gov.uk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2120-7DA1-471D-98B7-86B9BB640F7A}">
  <dimension ref="A1:K14"/>
  <sheetViews>
    <sheetView tabSelected="1" workbookViewId="0"/>
  </sheetViews>
  <sheetFormatPr defaultRowHeight="13.2" x14ac:dyDescent="0.25"/>
  <cols>
    <col min="1" max="1" width="74" style="17" bestFit="1" customWidth="1"/>
    <col min="2" max="255" width="9.44140625" style="17" customWidth="1"/>
    <col min="256" max="256" width="2.88671875" style="17" customWidth="1"/>
    <col min="257" max="257" width="74" style="17" bestFit="1" customWidth="1"/>
    <col min="258" max="511" width="9.44140625" style="17" customWidth="1"/>
    <col min="512" max="512" width="2.88671875" style="17" customWidth="1"/>
    <col min="513" max="513" width="74" style="17" bestFit="1" customWidth="1"/>
    <col min="514" max="767" width="9.44140625" style="17" customWidth="1"/>
    <col min="768" max="768" width="2.88671875" style="17" customWidth="1"/>
    <col min="769" max="769" width="74" style="17" bestFit="1" customWidth="1"/>
    <col min="770" max="1023" width="9.44140625" style="17" customWidth="1"/>
    <col min="1024" max="1024" width="2.88671875" style="17" customWidth="1"/>
    <col min="1025" max="1025" width="74" style="17" bestFit="1" customWidth="1"/>
    <col min="1026" max="1279" width="9.44140625" style="17" customWidth="1"/>
    <col min="1280" max="1280" width="2.88671875" style="17" customWidth="1"/>
    <col min="1281" max="1281" width="74" style="17" bestFit="1" customWidth="1"/>
    <col min="1282" max="1535" width="9.44140625" style="17" customWidth="1"/>
    <col min="1536" max="1536" width="2.88671875" style="17" customWidth="1"/>
    <col min="1537" max="1537" width="74" style="17" bestFit="1" customWidth="1"/>
    <col min="1538" max="1791" width="9.44140625" style="17" customWidth="1"/>
    <col min="1792" max="1792" width="2.88671875" style="17" customWidth="1"/>
    <col min="1793" max="1793" width="74" style="17" bestFit="1" customWidth="1"/>
    <col min="1794" max="2047" width="9.44140625" style="17" customWidth="1"/>
    <col min="2048" max="2048" width="2.88671875" style="17" customWidth="1"/>
    <col min="2049" max="2049" width="74" style="17" bestFit="1" customWidth="1"/>
    <col min="2050" max="2303" width="9.44140625" style="17" customWidth="1"/>
    <col min="2304" max="2304" width="2.88671875" style="17" customWidth="1"/>
    <col min="2305" max="2305" width="74" style="17" bestFit="1" customWidth="1"/>
    <col min="2306" max="2559" width="9.44140625" style="17" customWidth="1"/>
    <col min="2560" max="2560" width="2.88671875" style="17" customWidth="1"/>
    <col min="2561" max="2561" width="74" style="17" bestFit="1" customWidth="1"/>
    <col min="2562" max="2815" width="9.44140625" style="17" customWidth="1"/>
    <col min="2816" max="2816" width="2.88671875" style="17" customWidth="1"/>
    <col min="2817" max="2817" width="74" style="17" bestFit="1" customWidth="1"/>
    <col min="2818" max="3071" width="9.44140625" style="17" customWidth="1"/>
    <col min="3072" max="3072" width="2.88671875" style="17" customWidth="1"/>
    <col min="3073" max="3073" width="74" style="17" bestFit="1" customWidth="1"/>
    <col min="3074" max="3327" width="9.44140625" style="17" customWidth="1"/>
    <col min="3328" max="3328" width="2.88671875" style="17" customWidth="1"/>
    <col min="3329" max="3329" width="74" style="17" bestFit="1" customWidth="1"/>
    <col min="3330" max="3583" width="9.44140625" style="17" customWidth="1"/>
    <col min="3584" max="3584" width="2.88671875" style="17" customWidth="1"/>
    <col min="3585" max="3585" width="74" style="17" bestFit="1" customWidth="1"/>
    <col min="3586" max="3839" width="9.44140625" style="17" customWidth="1"/>
    <col min="3840" max="3840" width="2.88671875" style="17" customWidth="1"/>
    <col min="3841" max="3841" width="74" style="17" bestFit="1" customWidth="1"/>
    <col min="3842" max="4095" width="9.44140625" style="17" customWidth="1"/>
    <col min="4096" max="4096" width="2.88671875" style="17" customWidth="1"/>
    <col min="4097" max="4097" width="74" style="17" bestFit="1" customWidth="1"/>
    <col min="4098" max="4351" width="9.44140625" style="17" customWidth="1"/>
    <col min="4352" max="4352" width="2.88671875" style="17" customWidth="1"/>
    <col min="4353" max="4353" width="74" style="17" bestFit="1" customWidth="1"/>
    <col min="4354" max="4607" width="9.44140625" style="17" customWidth="1"/>
    <col min="4608" max="4608" width="2.88671875" style="17" customWidth="1"/>
    <col min="4609" max="4609" width="74" style="17" bestFit="1" customWidth="1"/>
    <col min="4610" max="4863" width="9.44140625" style="17" customWidth="1"/>
    <col min="4864" max="4864" width="2.88671875" style="17" customWidth="1"/>
    <col min="4865" max="4865" width="74" style="17" bestFit="1" customWidth="1"/>
    <col min="4866" max="5119" width="9.44140625" style="17" customWidth="1"/>
    <col min="5120" max="5120" width="2.88671875" style="17" customWidth="1"/>
    <col min="5121" max="5121" width="74" style="17" bestFit="1" customWidth="1"/>
    <col min="5122" max="5375" width="9.44140625" style="17" customWidth="1"/>
    <col min="5376" max="5376" width="2.88671875" style="17" customWidth="1"/>
    <col min="5377" max="5377" width="74" style="17" bestFit="1" customWidth="1"/>
    <col min="5378" max="5631" width="9.44140625" style="17" customWidth="1"/>
    <col min="5632" max="5632" width="2.88671875" style="17" customWidth="1"/>
    <col min="5633" max="5633" width="74" style="17" bestFit="1" customWidth="1"/>
    <col min="5634" max="5887" width="9.44140625" style="17" customWidth="1"/>
    <col min="5888" max="5888" width="2.88671875" style="17" customWidth="1"/>
    <col min="5889" max="5889" width="74" style="17" bestFit="1" customWidth="1"/>
    <col min="5890" max="6143" width="9.44140625" style="17" customWidth="1"/>
    <col min="6144" max="6144" width="2.88671875" style="17" customWidth="1"/>
    <col min="6145" max="6145" width="74" style="17" bestFit="1" customWidth="1"/>
    <col min="6146" max="6399" width="9.44140625" style="17" customWidth="1"/>
    <col min="6400" max="6400" width="2.88671875" style="17" customWidth="1"/>
    <col min="6401" max="6401" width="74" style="17" bestFit="1" customWidth="1"/>
    <col min="6402" max="6655" width="9.44140625" style="17" customWidth="1"/>
    <col min="6656" max="6656" width="2.88671875" style="17" customWidth="1"/>
    <col min="6657" max="6657" width="74" style="17" bestFit="1" customWidth="1"/>
    <col min="6658" max="6911" width="9.44140625" style="17" customWidth="1"/>
    <col min="6912" max="6912" width="2.88671875" style="17" customWidth="1"/>
    <col min="6913" max="6913" width="74" style="17" bestFit="1" customWidth="1"/>
    <col min="6914" max="7167" width="9.44140625" style="17" customWidth="1"/>
    <col min="7168" max="7168" width="2.88671875" style="17" customWidth="1"/>
    <col min="7169" max="7169" width="74" style="17" bestFit="1" customWidth="1"/>
    <col min="7170" max="7423" width="9.44140625" style="17" customWidth="1"/>
    <col min="7424" max="7424" width="2.88671875" style="17" customWidth="1"/>
    <col min="7425" max="7425" width="74" style="17" bestFit="1" customWidth="1"/>
    <col min="7426" max="7679" width="9.44140625" style="17" customWidth="1"/>
    <col min="7680" max="7680" width="2.88671875" style="17" customWidth="1"/>
    <col min="7681" max="7681" width="74" style="17" bestFit="1" customWidth="1"/>
    <col min="7682" max="7935" width="9.44140625" style="17" customWidth="1"/>
    <col min="7936" max="7936" width="2.88671875" style="17" customWidth="1"/>
    <col min="7937" max="7937" width="74" style="17" bestFit="1" customWidth="1"/>
    <col min="7938" max="8191" width="9.44140625" style="17" customWidth="1"/>
    <col min="8192" max="8192" width="2.88671875" style="17" customWidth="1"/>
    <col min="8193" max="8193" width="74" style="17" bestFit="1" customWidth="1"/>
    <col min="8194" max="8447" width="9.44140625" style="17" customWidth="1"/>
    <col min="8448" max="8448" width="2.88671875" style="17" customWidth="1"/>
    <col min="8449" max="8449" width="74" style="17" bestFit="1" customWidth="1"/>
    <col min="8450" max="8703" width="9.44140625" style="17" customWidth="1"/>
    <col min="8704" max="8704" width="2.88671875" style="17" customWidth="1"/>
    <col min="8705" max="8705" width="74" style="17" bestFit="1" customWidth="1"/>
    <col min="8706" max="8959" width="9.44140625" style="17" customWidth="1"/>
    <col min="8960" max="8960" width="2.88671875" style="17" customWidth="1"/>
    <col min="8961" max="8961" width="74" style="17" bestFit="1" customWidth="1"/>
    <col min="8962" max="9215" width="9.44140625" style="17" customWidth="1"/>
    <col min="9216" max="9216" width="2.88671875" style="17" customWidth="1"/>
    <col min="9217" max="9217" width="74" style="17" bestFit="1" customWidth="1"/>
    <col min="9218" max="9471" width="9.44140625" style="17" customWidth="1"/>
    <col min="9472" max="9472" width="2.88671875" style="17" customWidth="1"/>
    <col min="9473" max="9473" width="74" style="17" bestFit="1" customWidth="1"/>
    <col min="9474" max="9727" width="9.44140625" style="17" customWidth="1"/>
    <col min="9728" max="9728" width="2.88671875" style="17" customWidth="1"/>
    <col min="9729" max="9729" width="74" style="17" bestFit="1" customWidth="1"/>
    <col min="9730" max="9983" width="9.44140625" style="17" customWidth="1"/>
    <col min="9984" max="9984" width="2.88671875" style="17" customWidth="1"/>
    <col min="9985" max="9985" width="74" style="17" bestFit="1" customWidth="1"/>
    <col min="9986" max="10239" width="9.44140625" style="17" customWidth="1"/>
    <col min="10240" max="10240" width="2.88671875" style="17" customWidth="1"/>
    <col min="10241" max="10241" width="74" style="17" bestFit="1" customWidth="1"/>
    <col min="10242" max="10495" width="9.44140625" style="17" customWidth="1"/>
    <col min="10496" max="10496" width="2.88671875" style="17" customWidth="1"/>
    <col min="10497" max="10497" width="74" style="17" bestFit="1" customWidth="1"/>
    <col min="10498" max="10751" width="9.44140625" style="17" customWidth="1"/>
    <col min="10752" max="10752" width="2.88671875" style="17" customWidth="1"/>
    <col min="10753" max="10753" width="74" style="17" bestFit="1" customWidth="1"/>
    <col min="10754" max="11007" width="9.44140625" style="17" customWidth="1"/>
    <col min="11008" max="11008" width="2.88671875" style="17" customWidth="1"/>
    <col min="11009" max="11009" width="74" style="17" bestFit="1" customWidth="1"/>
    <col min="11010" max="11263" width="9.44140625" style="17" customWidth="1"/>
    <col min="11264" max="11264" width="2.88671875" style="17" customWidth="1"/>
    <col min="11265" max="11265" width="74" style="17" bestFit="1" customWidth="1"/>
    <col min="11266" max="11519" width="9.44140625" style="17" customWidth="1"/>
    <col min="11520" max="11520" width="2.88671875" style="17" customWidth="1"/>
    <col min="11521" max="11521" width="74" style="17" bestFit="1" customWidth="1"/>
    <col min="11522" max="11775" width="9.44140625" style="17" customWidth="1"/>
    <col min="11776" max="11776" width="2.88671875" style="17" customWidth="1"/>
    <col min="11777" max="11777" width="74" style="17" bestFit="1" customWidth="1"/>
    <col min="11778" max="12031" width="9.44140625" style="17" customWidth="1"/>
    <col min="12032" max="12032" width="2.88671875" style="17" customWidth="1"/>
    <col min="12033" max="12033" width="74" style="17" bestFit="1" customWidth="1"/>
    <col min="12034" max="12287" width="9.44140625" style="17" customWidth="1"/>
    <col min="12288" max="12288" width="2.88671875" style="17" customWidth="1"/>
    <col min="12289" max="12289" width="74" style="17" bestFit="1" customWidth="1"/>
    <col min="12290" max="12543" width="9.44140625" style="17" customWidth="1"/>
    <col min="12544" max="12544" width="2.88671875" style="17" customWidth="1"/>
    <col min="12545" max="12545" width="74" style="17" bestFit="1" customWidth="1"/>
    <col min="12546" max="12799" width="9.44140625" style="17" customWidth="1"/>
    <col min="12800" max="12800" width="2.88671875" style="17" customWidth="1"/>
    <col min="12801" max="12801" width="74" style="17" bestFit="1" customWidth="1"/>
    <col min="12802" max="13055" width="9.44140625" style="17" customWidth="1"/>
    <col min="13056" max="13056" width="2.88671875" style="17" customWidth="1"/>
    <col min="13057" max="13057" width="74" style="17" bestFit="1" customWidth="1"/>
    <col min="13058" max="13311" width="9.44140625" style="17" customWidth="1"/>
    <col min="13312" max="13312" width="2.88671875" style="17" customWidth="1"/>
    <col min="13313" max="13313" width="74" style="17" bestFit="1" customWidth="1"/>
    <col min="13314" max="13567" width="9.44140625" style="17" customWidth="1"/>
    <col min="13568" max="13568" width="2.88671875" style="17" customWidth="1"/>
    <col min="13569" max="13569" width="74" style="17" bestFit="1" customWidth="1"/>
    <col min="13570" max="13823" width="9.44140625" style="17" customWidth="1"/>
    <col min="13824" max="13824" width="2.88671875" style="17" customWidth="1"/>
    <col min="13825" max="13825" width="74" style="17" bestFit="1" customWidth="1"/>
    <col min="13826" max="14079" width="9.44140625" style="17" customWidth="1"/>
    <col min="14080" max="14080" width="2.88671875" style="17" customWidth="1"/>
    <col min="14081" max="14081" width="74" style="17" bestFit="1" customWidth="1"/>
    <col min="14082" max="14335" width="9.44140625" style="17" customWidth="1"/>
    <col min="14336" max="14336" width="2.88671875" style="17" customWidth="1"/>
    <col min="14337" max="14337" width="74" style="17" bestFit="1" customWidth="1"/>
    <col min="14338" max="14591" width="9.44140625" style="17" customWidth="1"/>
    <col min="14592" max="14592" width="2.88671875" style="17" customWidth="1"/>
    <col min="14593" max="14593" width="74" style="17" bestFit="1" customWidth="1"/>
    <col min="14594" max="14847" width="9.44140625" style="17" customWidth="1"/>
    <col min="14848" max="14848" width="2.88671875" style="17" customWidth="1"/>
    <col min="14849" max="14849" width="74" style="17" bestFit="1" customWidth="1"/>
    <col min="14850" max="15103" width="9.44140625" style="17" customWidth="1"/>
    <col min="15104" max="15104" width="2.88671875" style="17" customWidth="1"/>
    <col min="15105" max="15105" width="74" style="17" bestFit="1" customWidth="1"/>
    <col min="15106" max="15359" width="9.44140625" style="17" customWidth="1"/>
    <col min="15360" max="15360" width="2.88671875" style="17" customWidth="1"/>
    <col min="15361" max="15361" width="74" style="17" bestFit="1" customWidth="1"/>
    <col min="15362" max="15615" width="9.44140625" style="17" customWidth="1"/>
    <col min="15616" max="15616" width="2.88671875" style="17" customWidth="1"/>
    <col min="15617" max="15617" width="74" style="17" bestFit="1" customWidth="1"/>
    <col min="15618" max="15871" width="9.44140625" style="17" customWidth="1"/>
    <col min="15872" max="15872" width="2.88671875" style="17" customWidth="1"/>
    <col min="15873" max="15873" width="74" style="17" bestFit="1" customWidth="1"/>
    <col min="15874" max="16127" width="9.44140625" style="17" customWidth="1"/>
    <col min="16128" max="16128" width="2.88671875" style="17" customWidth="1"/>
    <col min="16129" max="16129" width="74" style="17" bestFit="1" customWidth="1"/>
    <col min="16130" max="16384" width="9.44140625" style="17" customWidth="1"/>
  </cols>
  <sheetData>
    <row r="1" spans="1:11" ht="84" customHeight="1" x14ac:dyDescent="0.25"/>
    <row r="2" spans="1:11" ht="22.8" x14ac:dyDescent="0.25">
      <c r="A2" s="18" t="s">
        <v>26</v>
      </c>
    </row>
    <row r="3" spans="1:11" ht="22.8" x14ac:dyDescent="0.25">
      <c r="A3" s="29" t="s">
        <v>63</v>
      </c>
    </row>
    <row r="4" spans="1:11" ht="45" customHeight="1" x14ac:dyDescent="0.3">
      <c r="A4" s="19" t="s">
        <v>38</v>
      </c>
      <c r="C4" s="20"/>
      <c r="K4" s="21"/>
    </row>
    <row r="5" spans="1:11" ht="32.25" customHeight="1" x14ac:dyDescent="0.25">
      <c r="A5" s="30" t="s">
        <v>57</v>
      </c>
      <c r="B5" s="22"/>
    </row>
    <row r="6" spans="1:11" ht="15" x14ac:dyDescent="0.25">
      <c r="A6" s="23" t="s">
        <v>27</v>
      </c>
      <c r="B6" s="22"/>
    </row>
    <row r="7" spans="1:11" ht="15.6" x14ac:dyDescent="0.3">
      <c r="A7" s="28" t="s">
        <v>54</v>
      </c>
      <c r="B7" s="25"/>
    </row>
    <row r="8" spans="1:11" ht="28.5" customHeight="1" x14ac:dyDescent="0.25">
      <c r="A8" s="31" t="s">
        <v>69</v>
      </c>
      <c r="B8" s="24"/>
    </row>
    <row r="9" spans="1:11" ht="15" x14ac:dyDescent="0.25">
      <c r="A9" s="31" t="s">
        <v>64</v>
      </c>
      <c r="B9" s="24"/>
    </row>
    <row r="10" spans="1:11" ht="30" customHeight="1" x14ac:dyDescent="0.25">
      <c r="A10" s="85" t="s">
        <v>65</v>
      </c>
    </row>
    <row r="11" spans="1:11" ht="15" x14ac:dyDescent="0.25">
      <c r="A11" s="26" t="s">
        <v>28</v>
      </c>
    </row>
    <row r="12" spans="1:11" ht="26.25" customHeight="1" x14ac:dyDescent="0.25">
      <c r="A12" s="86" t="s">
        <v>29</v>
      </c>
    </row>
    <row r="13" spans="1:11" ht="15" x14ac:dyDescent="0.25">
      <c r="A13" s="86" t="s">
        <v>46</v>
      </c>
    </row>
    <row r="14" spans="1:11" ht="15" x14ac:dyDescent="0.25">
      <c r="A14" s="26" t="s">
        <v>47</v>
      </c>
    </row>
  </sheetData>
  <hyperlinks>
    <hyperlink ref="A6" r:id="rId1" xr:uid="{0B0B52C0-D39D-4031-B8F1-95208D64CBC7}"/>
    <hyperlink ref="A11" location="Contents!A1" display="Contents" xr:uid="{B27BA06A-7452-4DD9-A583-526B36BC5F3D}"/>
    <hyperlink ref="A14" r:id="rId2" display="If you find any problems, or have any feedback, relating to accessibility please email us at firestatistics@homeoffice.gov.uk" xr:uid="{B4CC4191-678F-4858-8228-E18A89B5FCF3}"/>
    <hyperlink ref="A8" r:id="rId3" display="Published: 31 September 2021" xr:uid="{DB2A26B7-68FA-4016-B507-BF982F4660B4}"/>
    <hyperlink ref="A9" r:id="rId4" display="Next update: May 2021" xr:uid="{A5E25430-9439-4FB3-9914-88288C145DA6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D66E-2D4C-424C-8CFC-284D37FF6910}">
  <dimension ref="A1:F19"/>
  <sheetViews>
    <sheetView workbookViewId="0"/>
  </sheetViews>
  <sheetFormatPr defaultColWidth="9.44140625" defaultRowHeight="15" x14ac:dyDescent="0.25"/>
  <cols>
    <col min="1" max="1" width="24.5546875" style="47" customWidth="1"/>
    <col min="2" max="2" width="51.88671875" style="48" customWidth="1"/>
    <col min="3" max="3" width="72" style="48" customWidth="1"/>
    <col min="4" max="4" width="25" style="47" customWidth="1"/>
    <col min="5" max="5" width="12.109375" style="47" bestFit="1" customWidth="1"/>
    <col min="6" max="6" width="9.44140625" style="47" customWidth="1"/>
    <col min="7" max="16384" width="9.44140625" style="47"/>
  </cols>
  <sheetData>
    <row r="1" spans="1:6" s="33" customFormat="1" ht="15.6" customHeight="1" x14ac:dyDescent="0.3">
      <c r="A1" s="32" t="s">
        <v>26</v>
      </c>
      <c r="D1" s="34"/>
      <c r="E1" s="34"/>
    </row>
    <row r="2" spans="1:6" s="39" customFormat="1" ht="21.6" customHeight="1" x14ac:dyDescent="0.3">
      <c r="A2" s="35" t="s">
        <v>70</v>
      </c>
      <c r="B2" s="36"/>
      <c r="C2" s="36"/>
      <c r="D2" s="37"/>
      <c r="E2" s="37"/>
      <c r="F2" s="38"/>
    </row>
    <row r="3" spans="1:6" s="40" customFormat="1" ht="18" customHeight="1" x14ac:dyDescent="0.25">
      <c r="A3" s="40" t="s">
        <v>30</v>
      </c>
      <c r="D3" s="41"/>
      <c r="E3" s="41"/>
    </row>
    <row r="4" spans="1:6" s="40" customFormat="1" ht="18" customHeight="1" x14ac:dyDescent="0.25">
      <c r="A4" s="25" t="s">
        <v>31</v>
      </c>
      <c r="D4" s="41"/>
      <c r="E4" s="41"/>
    </row>
    <row r="5" spans="1:6" ht="46.05" customHeight="1" x14ac:dyDescent="0.3">
      <c r="A5" s="42" t="s">
        <v>32</v>
      </c>
      <c r="B5" s="42" t="s">
        <v>33</v>
      </c>
      <c r="C5" s="42" t="s">
        <v>48</v>
      </c>
      <c r="D5" s="42" t="s">
        <v>34</v>
      </c>
      <c r="E5" s="43" t="s">
        <v>71</v>
      </c>
    </row>
    <row r="6" spans="1:6" ht="30" x14ac:dyDescent="0.25">
      <c r="A6" s="51" t="s">
        <v>39</v>
      </c>
      <c r="B6" s="44" t="s">
        <v>40</v>
      </c>
      <c r="C6" s="44" t="s">
        <v>50</v>
      </c>
      <c r="D6" s="52" t="s">
        <v>62</v>
      </c>
      <c r="E6" s="46" t="s">
        <v>35</v>
      </c>
    </row>
    <row r="7" spans="1:6" x14ac:dyDescent="0.25">
      <c r="A7" s="51" t="s">
        <v>36</v>
      </c>
      <c r="B7" s="44" t="s">
        <v>37</v>
      </c>
      <c r="C7" s="44" t="s">
        <v>49</v>
      </c>
      <c r="D7" s="52" t="s">
        <v>62</v>
      </c>
      <c r="E7" s="46" t="s">
        <v>35</v>
      </c>
    </row>
    <row r="8" spans="1:6" x14ac:dyDescent="0.25">
      <c r="D8" s="49"/>
    </row>
    <row r="9" spans="1:6" x14ac:dyDescent="0.25">
      <c r="D9" s="49"/>
    </row>
    <row r="10" spans="1:6" x14ac:dyDescent="0.25">
      <c r="D10" s="49"/>
    </row>
    <row r="11" spans="1:6" x14ac:dyDescent="0.25">
      <c r="D11" s="49"/>
    </row>
    <row r="12" spans="1:6" x14ac:dyDescent="0.25">
      <c r="D12" s="49"/>
    </row>
    <row r="13" spans="1:6" x14ac:dyDescent="0.25">
      <c r="D13" s="49"/>
    </row>
    <row r="14" spans="1:6" x14ac:dyDescent="0.25">
      <c r="D14" s="49"/>
    </row>
    <row r="15" spans="1:6" x14ac:dyDescent="0.25">
      <c r="D15" s="49"/>
    </row>
    <row r="16" spans="1:6" x14ac:dyDescent="0.25">
      <c r="D16" s="49"/>
    </row>
    <row r="17" spans="4:4" x14ac:dyDescent="0.25">
      <c r="D17" s="49"/>
    </row>
    <row r="18" spans="4:4" x14ac:dyDescent="0.25">
      <c r="D18" s="49"/>
    </row>
    <row r="19" spans="4:4" x14ac:dyDescent="0.25">
      <c r="D19" s="49"/>
    </row>
  </sheetData>
  <hyperlinks>
    <hyperlink ref="A4" location="Cover_sheet!A1" display="Cover sheet" xr:uid="{561511E5-3381-498A-B467-9EFF5F4F0348}"/>
    <hyperlink ref="A6" location="FIRE0703!A1" display="FIRE0703" xr:uid="{71404586-3771-43E7-9AF6-39304CBE3805}"/>
    <hyperlink ref="A7" location="Data!A1" display="Data" xr:uid="{55A0BEDA-85C8-4B06-A36A-7C4461E5AED7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9"/>
  <sheetViews>
    <sheetView workbookViewId="0"/>
  </sheetViews>
  <sheetFormatPr defaultColWidth="9.109375" defaultRowHeight="14.4" x14ac:dyDescent="0.3"/>
  <cols>
    <col min="1" max="1" width="16.109375" style="27" bestFit="1" customWidth="1"/>
    <col min="2" max="2" width="17.88671875" style="27" bestFit="1" customWidth="1"/>
    <col min="3" max="3" width="18.33203125" style="27" bestFit="1" customWidth="1"/>
    <col min="4" max="16384" width="9.109375" style="27"/>
  </cols>
  <sheetData>
    <row r="1" spans="1:4" x14ac:dyDescent="0.3">
      <c r="A1" s="27" t="s">
        <v>0</v>
      </c>
      <c r="B1" s="27" t="s">
        <v>19</v>
      </c>
      <c r="C1" s="27" t="s">
        <v>18</v>
      </c>
      <c r="D1" s="27" t="s">
        <v>56</v>
      </c>
    </row>
    <row r="2" spans="1:4" x14ac:dyDescent="0.3">
      <c r="A2" s="87" t="s">
        <v>9</v>
      </c>
      <c r="B2" s="87" t="s">
        <v>1</v>
      </c>
      <c r="C2" s="87" t="s">
        <v>5</v>
      </c>
      <c r="D2" s="88">
        <v>52</v>
      </c>
    </row>
    <row r="3" spans="1:4" x14ac:dyDescent="0.3">
      <c r="A3" s="87" t="s">
        <v>9</v>
      </c>
      <c r="B3" s="87" t="s">
        <v>66</v>
      </c>
      <c r="C3" s="87" t="s">
        <v>5</v>
      </c>
      <c r="D3" s="88">
        <v>2218</v>
      </c>
    </row>
    <row r="4" spans="1:4" x14ac:dyDescent="0.3">
      <c r="A4" s="87" t="s">
        <v>9</v>
      </c>
      <c r="B4" s="87" t="s">
        <v>66</v>
      </c>
      <c r="C4" s="87" t="s">
        <v>5</v>
      </c>
      <c r="D4" s="88">
        <v>1362</v>
      </c>
    </row>
    <row r="5" spans="1:4" x14ac:dyDescent="0.3">
      <c r="A5" s="87" t="s">
        <v>9</v>
      </c>
      <c r="B5" s="87" t="s">
        <v>67</v>
      </c>
      <c r="C5" s="87" t="s">
        <v>5</v>
      </c>
      <c r="D5" s="88">
        <v>873</v>
      </c>
    </row>
    <row r="6" spans="1:4" x14ac:dyDescent="0.3">
      <c r="A6" s="87" t="s">
        <v>9</v>
      </c>
      <c r="B6" s="87" t="s">
        <v>67</v>
      </c>
      <c r="C6" s="87" t="s">
        <v>5</v>
      </c>
      <c r="D6" s="88">
        <v>1622</v>
      </c>
    </row>
    <row r="7" spans="1:4" x14ac:dyDescent="0.3">
      <c r="A7" s="87" t="s">
        <v>9</v>
      </c>
      <c r="B7" s="87" t="s">
        <v>66</v>
      </c>
      <c r="C7" s="87" t="s">
        <v>5</v>
      </c>
      <c r="D7" s="88">
        <v>531</v>
      </c>
    </row>
    <row r="8" spans="1:4" x14ac:dyDescent="0.3">
      <c r="A8" s="87" t="s">
        <v>9</v>
      </c>
      <c r="B8" s="87" t="s">
        <v>67</v>
      </c>
      <c r="C8" s="87" t="s">
        <v>5</v>
      </c>
      <c r="D8" s="88">
        <v>83</v>
      </c>
    </row>
    <row r="9" spans="1:4" x14ac:dyDescent="0.3">
      <c r="A9" s="87" t="s">
        <v>9</v>
      </c>
      <c r="B9" s="87" t="s">
        <v>1</v>
      </c>
      <c r="C9" s="87" t="s">
        <v>5</v>
      </c>
      <c r="D9" s="88">
        <v>74</v>
      </c>
    </row>
    <row r="10" spans="1:4" x14ac:dyDescent="0.3">
      <c r="A10" s="87" t="s">
        <v>9</v>
      </c>
      <c r="B10" s="87" t="s">
        <v>20</v>
      </c>
      <c r="C10" s="87" t="s">
        <v>5</v>
      </c>
      <c r="D10" s="88">
        <v>6815</v>
      </c>
    </row>
    <row r="11" spans="1:4" x14ac:dyDescent="0.3">
      <c r="A11" s="87" t="s">
        <v>9</v>
      </c>
      <c r="B11" s="87" t="s">
        <v>1</v>
      </c>
      <c r="C11" s="87" t="s">
        <v>68</v>
      </c>
      <c r="D11" s="88">
        <v>15</v>
      </c>
    </row>
    <row r="12" spans="1:4" x14ac:dyDescent="0.3">
      <c r="A12" s="87" t="s">
        <v>9</v>
      </c>
      <c r="B12" s="87" t="s">
        <v>66</v>
      </c>
      <c r="C12" s="87" t="s">
        <v>68</v>
      </c>
      <c r="D12" s="88">
        <v>844</v>
      </c>
    </row>
    <row r="13" spans="1:4" x14ac:dyDescent="0.3">
      <c r="A13" s="87" t="s">
        <v>9</v>
      </c>
      <c r="B13" s="87" t="s">
        <v>66</v>
      </c>
      <c r="C13" s="87" t="s">
        <v>68</v>
      </c>
      <c r="D13" s="88">
        <v>836</v>
      </c>
    </row>
    <row r="14" spans="1:4" x14ac:dyDescent="0.3">
      <c r="A14" s="87" t="s">
        <v>9</v>
      </c>
      <c r="B14" s="87" t="s">
        <v>67</v>
      </c>
      <c r="C14" s="87" t="s">
        <v>68</v>
      </c>
      <c r="D14" s="88">
        <v>556</v>
      </c>
    </row>
    <row r="15" spans="1:4" x14ac:dyDescent="0.3">
      <c r="A15" s="87" t="s">
        <v>9</v>
      </c>
      <c r="B15" s="87" t="s">
        <v>67</v>
      </c>
      <c r="C15" s="87" t="s">
        <v>68</v>
      </c>
      <c r="D15" s="88">
        <v>1187</v>
      </c>
    </row>
    <row r="16" spans="1:4" x14ac:dyDescent="0.3">
      <c r="A16" s="87" t="s">
        <v>9</v>
      </c>
      <c r="B16" s="87" t="s">
        <v>66</v>
      </c>
      <c r="C16" s="87" t="s">
        <v>68</v>
      </c>
      <c r="D16" s="88">
        <v>296</v>
      </c>
    </row>
    <row r="17" spans="1:4" x14ac:dyDescent="0.3">
      <c r="A17" s="87" t="s">
        <v>9</v>
      </c>
      <c r="B17" s="87" t="s">
        <v>67</v>
      </c>
      <c r="C17" s="87" t="s">
        <v>68</v>
      </c>
      <c r="D17" s="88">
        <v>41</v>
      </c>
    </row>
    <row r="18" spans="1:4" x14ac:dyDescent="0.3">
      <c r="A18" s="87" t="s">
        <v>9</v>
      </c>
      <c r="B18" s="87" t="s">
        <v>1</v>
      </c>
      <c r="C18" s="87" t="s">
        <v>68</v>
      </c>
      <c r="D18" s="88">
        <v>23</v>
      </c>
    </row>
    <row r="19" spans="1:4" x14ac:dyDescent="0.3">
      <c r="A19" s="87" t="s">
        <v>9</v>
      </c>
      <c r="B19" s="87" t="s">
        <v>20</v>
      </c>
      <c r="C19" s="87" t="s">
        <v>68</v>
      </c>
      <c r="D19" s="88">
        <v>3798</v>
      </c>
    </row>
    <row r="20" spans="1:4" x14ac:dyDescent="0.3">
      <c r="A20" s="87" t="s">
        <v>9</v>
      </c>
      <c r="B20" s="87" t="s">
        <v>1</v>
      </c>
      <c r="C20" s="87" t="s">
        <v>68</v>
      </c>
      <c r="D20" s="88">
        <v>55</v>
      </c>
    </row>
    <row r="21" spans="1:4" x14ac:dyDescent="0.3">
      <c r="A21" s="87" t="s">
        <v>9</v>
      </c>
      <c r="B21" s="87" t="s">
        <v>66</v>
      </c>
      <c r="C21" s="87" t="s">
        <v>68</v>
      </c>
      <c r="D21" s="88">
        <v>1758</v>
      </c>
    </row>
    <row r="22" spans="1:4" x14ac:dyDescent="0.3">
      <c r="A22" s="87" t="s">
        <v>9</v>
      </c>
      <c r="B22" s="87" t="s">
        <v>66</v>
      </c>
      <c r="C22" s="87" t="s">
        <v>68</v>
      </c>
      <c r="D22" s="88">
        <v>2275</v>
      </c>
    </row>
    <row r="23" spans="1:4" x14ac:dyDescent="0.3">
      <c r="A23" s="87" t="s">
        <v>9</v>
      </c>
      <c r="B23" s="87" t="s">
        <v>67</v>
      </c>
      <c r="C23" s="87" t="s">
        <v>68</v>
      </c>
      <c r="D23" s="88">
        <v>2738</v>
      </c>
    </row>
    <row r="24" spans="1:4" x14ac:dyDescent="0.3">
      <c r="A24" s="87" t="s">
        <v>9</v>
      </c>
      <c r="B24" s="87" t="s">
        <v>67</v>
      </c>
      <c r="C24" s="87" t="s">
        <v>68</v>
      </c>
      <c r="D24" s="88">
        <v>4920</v>
      </c>
    </row>
    <row r="25" spans="1:4" x14ac:dyDescent="0.3">
      <c r="A25" s="87" t="s">
        <v>9</v>
      </c>
      <c r="B25" s="87" t="s">
        <v>66</v>
      </c>
      <c r="C25" s="87" t="s">
        <v>68</v>
      </c>
      <c r="D25" s="88">
        <v>671</v>
      </c>
    </row>
    <row r="26" spans="1:4" x14ac:dyDescent="0.3">
      <c r="A26" s="87" t="s">
        <v>9</v>
      </c>
      <c r="B26" s="87" t="s">
        <v>67</v>
      </c>
      <c r="C26" s="87" t="s">
        <v>68</v>
      </c>
      <c r="D26" s="88">
        <v>597</v>
      </c>
    </row>
    <row r="27" spans="1:4" x14ac:dyDescent="0.3">
      <c r="A27" s="87" t="s">
        <v>9</v>
      </c>
      <c r="B27" s="87" t="s">
        <v>1</v>
      </c>
      <c r="C27" s="87" t="s">
        <v>68</v>
      </c>
      <c r="D27" s="88">
        <v>103</v>
      </c>
    </row>
    <row r="28" spans="1:4" x14ac:dyDescent="0.3">
      <c r="A28" s="87" t="s">
        <v>9</v>
      </c>
      <c r="B28" s="87" t="s">
        <v>20</v>
      </c>
      <c r="C28" s="87" t="s">
        <v>68</v>
      </c>
      <c r="D28" s="88">
        <v>13117</v>
      </c>
    </row>
    <row r="29" spans="1:4" x14ac:dyDescent="0.3">
      <c r="A29" s="87" t="s">
        <v>10</v>
      </c>
      <c r="B29" s="87" t="s">
        <v>1</v>
      </c>
      <c r="C29" s="87" t="s">
        <v>5</v>
      </c>
      <c r="D29" s="88">
        <v>57</v>
      </c>
    </row>
    <row r="30" spans="1:4" x14ac:dyDescent="0.3">
      <c r="A30" s="87" t="s">
        <v>10</v>
      </c>
      <c r="B30" s="87" t="s">
        <v>66</v>
      </c>
      <c r="C30" s="87" t="s">
        <v>5</v>
      </c>
      <c r="D30" s="88">
        <v>2119</v>
      </c>
    </row>
    <row r="31" spans="1:4" x14ac:dyDescent="0.3">
      <c r="A31" s="87" t="s">
        <v>10</v>
      </c>
      <c r="B31" s="87" t="s">
        <v>66</v>
      </c>
      <c r="C31" s="87" t="s">
        <v>5</v>
      </c>
      <c r="D31" s="88">
        <v>1483</v>
      </c>
    </row>
    <row r="32" spans="1:4" x14ac:dyDescent="0.3">
      <c r="A32" s="87" t="s">
        <v>10</v>
      </c>
      <c r="B32" s="87" t="s">
        <v>67</v>
      </c>
      <c r="C32" s="87" t="s">
        <v>5</v>
      </c>
      <c r="D32" s="88">
        <v>868</v>
      </c>
    </row>
    <row r="33" spans="1:4" x14ac:dyDescent="0.3">
      <c r="A33" s="87" t="s">
        <v>10</v>
      </c>
      <c r="B33" s="87" t="s">
        <v>67</v>
      </c>
      <c r="C33" s="87" t="s">
        <v>5</v>
      </c>
      <c r="D33" s="88">
        <v>1667</v>
      </c>
    </row>
    <row r="34" spans="1:4" x14ac:dyDescent="0.3">
      <c r="A34" s="87" t="s">
        <v>10</v>
      </c>
      <c r="B34" s="87" t="s">
        <v>66</v>
      </c>
      <c r="C34" s="87" t="s">
        <v>5</v>
      </c>
      <c r="D34" s="88">
        <v>568</v>
      </c>
    </row>
    <row r="35" spans="1:4" x14ac:dyDescent="0.3">
      <c r="A35" s="87" t="s">
        <v>10</v>
      </c>
      <c r="B35" s="87" t="s">
        <v>67</v>
      </c>
      <c r="C35" s="87" t="s">
        <v>5</v>
      </c>
      <c r="D35" s="88">
        <v>97</v>
      </c>
    </row>
    <row r="36" spans="1:4" x14ac:dyDescent="0.3">
      <c r="A36" s="87" t="s">
        <v>10</v>
      </c>
      <c r="B36" s="87" t="s">
        <v>1</v>
      </c>
      <c r="C36" s="87" t="s">
        <v>5</v>
      </c>
      <c r="D36" s="88">
        <v>74</v>
      </c>
    </row>
    <row r="37" spans="1:4" x14ac:dyDescent="0.3">
      <c r="A37" s="87" t="s">
        <v>10</v>
      </c>
      <c r="B37" s="87" t="s">
        <v>20</v>
      </c>
      <c r="C37" s="87" t="s">
        <v>5</v>
      </c>
      <c r="D37" s="88">
        <v>6933</v>
      </c>
    </row>
    <row r="38" spans="1:4" x14ac:dyDescent="0.3">
      <c r="A38" s="87" t="s">
        <v>10</v>
      </c>
      <c r="B38" s="87" t="s">
        <v>1</v>
      </c>
      <c r="C38" s="87" t="s">
        <v>68</v>
      </c>
      <c r="D38" s="88">
        <v>20</v>
      </c>
    </row>
    <row r="39" spans="1:4" x14ac:dyDescent="0.3">
      <c r="A39" s="87" t="s">
        <v>10</v>
      </c>
      <c r="B39" s="87" t="s">
        <v>66</v>
      </c>
      <c r="C39" s="87" t="s">
        <v>68</v>
      </c>
      <c r="D39" s="88">
        <v>725</v>
      </c>
    </row>
    <row r="40" spans="1:4" x14ac:dyDescent="0.3">
      <c r="A40" s="87" t="s">
        <v>10</v>
      </c>
      <c r="B40" s="87" t="s">
        <v>66</v>
      </c>
      <c r="C40" s="87" t="s">
        <v>68</v>
      </c>
      <c r="D40" s="88">
        <v>954</v>
      </c>
    </row>
    <row r="41" spans="1:4" x14ac:dyDescent="0.3">
      <c r="A41" s="87" t="s">
        <v>10</v>
      </c>
      <c r="B41" s="87" t="s">
        <v>67</v>
      </c>
      <c r="C41" s="87" t="s">
        <v>68</v>
      </c>
      <c r="D41" s="88">
        <v>553</v>
      </c>
    </row>
    <row r="42" spans="1:4" x14ac:dyDescent="0.3">
      <c r="A42" s="87" t="s">
        <v>10</v>
      </c>
      <c r="B42" s="87" t="s">
        <v>67</v>
      </c>
      <c r="C42" s="87" t="s">
        <v>68</v>
      </c>
      <c r="D42" s="88">
        <v>1230</v>
      </c>
    </row>
    <row r="43" spans="1:4" x14ac:dyDescent="0.3">
      <c r="A43" s="87" t="s">
        <v>10</v>
      </c>
      <c r="B43" s="87" t="s">
        <v>66</v>
      </c>
      <c r="C43" s="87" t="s">
        <v>68</v>
      </c>
      <c r="D43" s="88">
        <v>300</v>
      </c>
    </row>
    <row r="44" spans="1:4" x14ac:dyDescent="0.3">
      <c r="A44" s="87" t="s">
        <v>10</v>
      </c>
      <c r="B44" s="87" t="s">
        <v>67</v>
      </c>
      <c r="C44" s="87" t="s">
        <v>68</v>
      </c>
      <c r="D44" s="88">
        <v>58</v>
      </c>
    </row>
    <row r="45" spans="1:4" x14ac:dyDescent="0.3">
      <c r="A45" s="87" t="s">
        <v>10</v>
      </c>
      <c r="B45" s="87" t="s">
        <v>1</v>
      </c>
      <c r="C45" s="87" t="s">
        <v>68</v>
      </c>
      <c r="D45" s="88">
        <v>17</v>
      </c>
    </row>
    <row r="46" spans="1:4" x14ac:dyDescent="0.3">
      <c r="A46" s="87" t="s">
        <v>10</v>
      </c>
      <c r="B46" s="87" t="s">
        <v>20</v>
      </c>
      <c r="C46" s="87" t="s">
        <v>68</v>
      </c>
      <c r="D46" s="88">
        <v>3857</v>
      </c>
    </row>
    <row r="47" spans="1:4" x14ac:dyDescent="0.3">
      <c r="A47" s="87" t="s">
        <v>10</v>
      </c>
      <c r="B47" s="87" t="s">
        <v>1</v>
      </c>
      <c r="C47" s="87" t="s">
        <v>68</v>
      </c>
      <c r="D47" s="88">
        <v>47</v>
      </c>
    </row>
    <row r="48" spans="1:4" x14ac:dyDescent="0.3">
      <c r="A48" s="87" t="s">
        <v>10</v>
      </c>
      <c r="B48" s="87" t="s">
        <v>66</v>
      </c>
      <c r="C48" s="87" t="s">
        <v>68</v>
      </c>
      <c r="D48" s="88">
        <v>1544</v>
      </c>
    </row>
    <row r="49" spans="1:4" x14ac:dyDescent="0.3">
      <c r="A49" s="87" t="s">
        <v>10</v>
      </c>
      <c r="B49" s="87" t="s">
        <v>66</v>
      </c>
      <c r="C49" s="87" t="s">
        <v>68</v>
      </c>
      <c r="D49" s="88">
        <v>2260</v>
      </c>
    </row>
    <row r="50" spans="1:4" x14ac:dyDescent="0.3">
      <c r="A50" s="87" t="s">
        <v>10</v>
      </c>
      <c r="B50" s="87" t="s">
        <v>67</v>
      </c>
      <c r="C50" s="87" t="s">
        <v>68</v>
      </c>
      <c r="D50" s="88">
        <v>2675</v>
      </c>
    </row>
    <row r="51" spans="1:4" x14ac:dyDescent="0.3">
      <c r="A51" s="87" t="s">
        <v>10</v>
      </c>
      <c r="B51" s="87" t="s">
        <v>67</v>
      </c>
      <c r="C51" s="87" t="s">
        <v>68</v>
      </c>
      <c r="D51" s="88">
        <v>5031</v>
      </c>
    </row>
    <row r="52" spans="1:4" x14ac:dyDescent="0.3">
      <c r="A52" s="87" t="s">
        <v>10</v>
      </c>
      <c r="B52" s="87" t="s">
        <v>66</v>
      </c>
      <c r="C52" s="87" t="s">
        <v>68</v>
      </c>
      <c r="D52" s="88">
        <v>620</v>
      </c>
    </row>
    <row r="53" spans="1:4" x14ac:dyDescent="0.3">
      <c r="A53" s="87" t="s">
        <v>10</v>
      </c>
      <c r="B53" s="87" t="s">
        <v>67</v>
      </c>
      <c r="C53" s="87" t="s">
        <v>68</v>
      </c>
      <c r="D53" s="88">
        <v>649</v>
      </c>
    </row>
    <row r="54" spans="1:4" x14ac:dyDescent="0.3">
      <c r="A54" s="87" t="s">
        <v>10</v>
      </c>
      <c r="B54" s="87" t="s">
        <v>1</v>
      </c>
      <c r="C54" s="87" t="s">
        <v>68</v>
      </c>
      <c r="D54" s="88">
        <v>98</v>
      </c>
    </row>
    <row r="55" spans="1:4" x14ac:dyDescent="0.3">
      <c r="A55" s="87" t="s">
        <v>10</v>
      </c>
      <c r="B55" s="87" t="s">
        <v>20</v>
      </c>
      <c r="C55" s="87" t="s">
        <v>68</v>
      </c>
      <c r="D55" s="88">
        <v>12924</v>
      </c>
    </row>
    <row r="56" spans="1:4" x14ac:dyDescent="0.3">
      <c r="A56" s="87" t="s">
        <v>11</v>
      </c>
      <c r="B56" s="87" t="s">
        <v>1</v>
      </c>
      <c r="C56" s="87" t="s">
        <v>5</v>
      </c>
      <c r="D56" s="88">
        <v>47</v>
      </c>
    </row>
    <row r="57" spans="1:4" x14ac:dyDescent="0.3">
      <c r="A57" s="87" t="s">
        <v>11</v>
      </c>
      <c r="B57" s="87" t="s">
        <v>66</v>
      </c>
      <c r="C57" s="87" t="s">
        <v>5</v>
      </c>
      <c r="D57" s="88">
        <v>1874</v>
      </c>
    </row>
    <row r="58" spans="1:4" x14ac:dyDescent="0.3">
      <c r="A58" s="87" t="s">
        <v>11</v>
      </c>
      <c r="B58" s="87" t="s">
        <v>66</v>
      </c>
      <c r="C58" s="87" t="s">
        <v>5</v>
      </c>
      <c r="D58" s="88">
        <v>1445</v>
      </c>
    </row>
    <row r="59" spans="1:4" x14ac:dyDescent="0.3">
      <c r="A59" s="87" t="s">
        <v>11</v>
      </c>
      <c r="B59" s="87" t="s">
        <v>67</v>
      </c>
      <c r="C59" s="87" t="s">
        <v>5</v>
      </c>
      <c r="D59" s="88">
        <v>913</v>
      </c>
    </row>
    <row r="60" spans="1:4" x14ac:dyDescent="0.3">
      <c r="A60" s="87" t="s">
        <v>11</v>
      </c>
      <c r="B60" s="87" t="s">
        <v>67</v>
      </c>
      <c r="C60" s="87" t="s">
        <v>5</v>
      </c>
      <c r="D60" s="88">
        <v>1710</v>
      </c>
    </row>
    <row r="61" spans="1:4" x14ac:dyDescent="0.3">
      <c r="A61" s="87" t="s">
        <v>11</v>
      </c>
      <c r="B61" s="87" t="s">
        <v>66</v>
      </c>
      <c r="C61" s="87" t="s">
        <v>5</v>
      </c>
      <c r="D61" s="88">
        <v>558</v>
      </c>
    </row>
    <row r="62" spans="1:4" x14ac:dyDescent="0.3">
      <c r="A62" s="87" t="s">
        <v>11</v>
      </c>
      <c r="B62" s="87" t="s">
        <v>67</v>
      </c>
      <c r="C62" s="87" t="s">
        <v>5</v>
      </c>
      <c r="D62" s="88">
        <v>94</v>
      </c>
    </row>
    <row r="63" spans="1:4" x14ac:dyDescent="0.3">
      <c r="A63" s="87" t="s">
        <v>11</v>
      </c>
      <c r="B63" s="87" t="s">
        <v>1</v>
      </c>
      <c r="C63" s="87" t="s">
        <v>5</v>
      </c>
      <c r="D63" s="88">
        <v>72</v>
      </c>
    </row>
    <row r="64" spans="1:4" x14ac:dyDescent="0.3">
      <c r="A64" s="87" t="s">
        <v>11</v>
      </c>
      <c r="B64" s="87" t="s">
        <v>20</v>
      </c>
      <c r="C64" s="87" t="s">
        <v>5</v>
      </c>
      <c r="D64" s="88">
        <v>6713</v>
      </c>
    </row>
    <row r="65" spans="1:4" x14ac:dyDescent="0.3">
      <c r="A65" s="87" t="s">
        <v>11</v>
      </c>
      <c r="B65" s="87" t="s">
        <v>1</v>
      </c>
      <c r="C65" s="87" t="s">
        <v>68</v>
      </c>
      <c r="D65" s="88">
        <v>18</v>
      </c>
    </row>
    <row r="66" spans="1:4" x14ac:dyDescent="0.3">
      <c r="A66" s="87" t="s">
        <v>11</v>
      </c>
      <c r="B66" s="87" t="s">
        <v>66</v>
      </c>
      <c r="C66" s="87" t="s">
        <v>68</v>
      </c>
      <c r="D66" s="88">
        <v>630</v>
      </c>
    </row>
    <row r="67" spans="1:4" x14ac:dyDescent="0.3">
      <c r="A67" s="87" t="s">
        <v>11</v>
      </c>
      <c r="B67" s="87" t="s">
        <v>66</v>
      </c>
      <c r="C67" s="87" t="s">
        <v>68</v>
      </c>
      <c r="D67" s="88">
        <v>902</v>
      </c>
    </row>
    <row r="68" spans="1:4" x14ac:dyDescent="0.3">
      <c r="A68" s="87" t="s">
        <v>11</v>
      </c>
      <c r="B68" s="87" t="s">
        <v>67</v>
      </c>
      <c r="C68" s="87" t="s">
        <v>68</v>
      </c>
      <c r="D68" s="88">
        <v>600</v>
      </c>
    </row>
    <row r="69" spans="1:4" x14ac:dyDescent="0.3">
      <c r="A69" s="87" t="s">
        <v>11</v>
      </c>
      <c r="B69" s="87" t="s">
        <v>67</v>
      </c>
      <c r="C69" s="87" t="s">
        <v>68</v>
      </c>
      <c r="D69" s="88">
        <v>1169</v>
      </c>
    </row>
    <row r="70" spans="1:4" x14ac:dyDescent="0.3">
      <c r="A70" s="87" t="s">
        <v>11</v>
      </c>
      <c r="B70" s="87" t="s">
        <v>66</v>
      </c>
      <c r="C70" s="87" t="s">
        <v>68</v>
      </c>
      <c r="D70" s="88">
        <v>249</v>
      </c>
    </row>
    <row r="71" spans="1:4" x14ac:dyDescent="0.3">
      <c r="A71" s="87" t="s">
        <v>11</v>
      </c>
      <c r="B71" s="87" t="s">
        <v>67</v>
      </c>
      <c r="C71" s="87" t="s">
        <v>68</v>
      </c>
      <c r="D71" s="88">
        <v>57</v>
      </c>
    </row>
    <row r="72" spans="1:4" x14ac:dyDescent="0.3">
      <c r="A72" s="87" t="s">
        <v>11</v>
      </c>
      <c r="B72" s="87" t="s">
        <v>1</v>
      </c>
      <c r="C72" s="87" t="s">
        <v>68</v>
      </c>
      <c r="D72" s="88">
        <v>21</v>
      </c>
    </row>
    <row r="73" spans="1:4" x14ac:dyDescent="0.3">
      <c r="A73" s="87" t="s">
        <v>11</v>
      </c>
      <c r="B73" s="87" t="s">
        <v>20</v>
      </c>
      <c r="C73" s="87" t="s">
        <v>68</v>
      </c>
      <c r="D73" s="88">
        <v>3646</v>
      </c>
    </row>
    <row r="74" spans="1:4" x14ac:dyDescent="0.3">
      <c r="A74" s="87" t="s">
        <v>11</v>
      </c>
      <c r="B74" s="87" t="s">
        <v>1</v>
      </c>
      <c r="C74" s="87" t="s">
        <v>68</v>
      </c>
      <c r="D74" s="88">
        <v>58</v>
      </c>
    </row>
    <row r="75" spans="1:4" x14ac:dyDescent="0.3">
      <c r="A75" s="87" t="s">
        <v>11</v>
      </c>
      <c r="B75" s="87" t="s">
        <v>66</v>
      </c>
      <c r="C75" s="87" t="s">
        <v>68</v>
      </c>
      <c r="D75" s="88">
        <v>1347</v>
      </c>
    </row>
    <row r="76" spans="1:4" x14ac:dyDescent="0.3">
      <c r="A76" s="87" t="s">
        <v>11</v>
      </c>
      <c r="B76" s="87" t="s">
        <v>66</v>
      </c>
      <c r="C76" s="87" t="s">
        <v>68</v>
      </c>
      <c r="D76" s="88">
        <v>2212</v>
      </c>
    </row>
    <row r="77" spans="1:4" x14ac:dyDescent="0.3">
      <c r="A77" s="87" t="s">
        <v>11</v>
      </c>
      <c r="B77" s="87" t="s">
        <v>67</v>
      </c>
      <c r="C77" s="87" t="s">
        <v>68</v>
      </c>
      <c r="D77" s="88">
        <v>2934</v>
      </c>
    </row>
    <row r="78" spans="1:4" x14ac:dyDescent="0.3">
      <c r="A78" s="87" t="s">
        <v>11</v>
      </c>
      <c r="B78" s="87" t="s">
        <v>67</v>
      </c>
      <c r="C78" s="87" t="s">
        <v>68</v>
      </c>
      <c r="D78" s="88">
        <v>5140</v>
      </c>
    </row>
    <row r="79" spans="1:4" x14ac:dyDescent="0.3">
      <c r="A79" s="87" t="s">
        <v>11</v>
      </c>
      <c r="B79" s="87" t="s">
        <v>66</v>
      </c>
      <c r="C79" s="87" t="s">
        <v>68</v>
      </c>
      <c r="D79" s="88">
        <v>557</v>
      </c>
    </row>
    <row r="80" spans="1:4" x14ac:dyDescent="0.3">
      <c r="A80" s="87" t="s">
        <v>11</v>
      </c>
      <c r="B80" s="87" t="s">
        <v>67</v>
      </c>
      <c r="C80" s="87" t="s">
        <v>68</v>
      </c>
      <c r="D80" s="88">
        <v>626</v>
      </c>
    </row>
    <row r="81" spans="1:4" x14ac:dyDescent="0.3">
      <c r="A81" s="87" t="s">
        <v>11</v>
      </c>
      <c r="B81" s="87" t="s">
        <v>1</v>
      </c>
      <c r="C81" s="87" t="s">
        <v>68</v>
      </c>
      <c r="D81" s="88">
        <v>98</v>
      </c>
    </row>
    <row r="82" spans="1:4" x14ac:dyDescent="0.3">
      <c r="A82" s="87" t="s">
        <v>11</v>
      </c>
      <c r="B82" s="87" t="s">
        <v>20</v>
      </c>
      <c r="C82" s="87" t="s">
        <v>68</v>
      </c>
      <c r="D82" s="88">
        <v>12972</v>
      </c>
    </row>
    <row r="83" spans="1:4" x14ac:dyDescent="0.3">
      <c r="A83" s="87" t="s">
        <v>2</v>
      </c>
      <c r="B83" s="87" t="s">
        <v>1</v>
      </c>
      <c r="C83" s="87" t="s">
        <v>5</v>
      </c>
      <c r="D83" s="88">
        <v>50</v>
      </c>
    </row>
    <row r="84" spans="1:4" x14ac:dyDescent="0.3">
      <c r="A84" s="87" t="s">
        <v>2</v>
      </c>
      <c r="B84" s="87" t="s">
        <v>66</v>
      </c>
      <c r="C84" s="87" t="s">
        <v>5</v>
      </c>
      <c r="D84" s="88">
        <v>1634</v>
      </c>
    </row>
    <row r="85" spans="1:4" x14ac:dyDescent="0.3">
      <c r="A85" s="87" t="s">
        <v>2</v>
      </c>
      <c r="B85" s="87" t="s">
        <v>66</v>
      </c>
      <c r="C85" s="87" t="s">
        <v>5</v>
      </c>
      <c r="D85" s="88">
        <v>1501</v>
      </c>
    </row>
    <row r="86" spans="1:4" x14ac:dyDescent="0.3">
      <c r="A86" s="87" t="s">
        <v>2</v>
      </c>
      <c r="B86" s="87" t="s">
        <v>67</v>
      </c>
      <c r="C86" s="87" t="s">
        <v>5</v>
      </c>
      <c r="D86" s="88">
        <v>837</v>
      </c>
    </row>
    <row r="87" spans="1:4" x14ac:dyDescent="0.3">
      <c r="A87" s="87" t="s">
        <v>2</v>
      </c>
      <c r="B87" s="87" t="s">
        <v>67</v>
      </c>
      <c r="C87" s="87" t="s">
        <v>5</v>
      </c>
      <c r="D87" s="88">
        <v>1874</v>
      </c>
    </row>
    <row r="88" spans="1:4" x14ac:dyDescent="0.3">
      <c r="A88" s="87" t="s">
        <v>2</v>
      </c>
      <c r="B88" s="87" t="s">
        <v>66</v>
      </c>
      <c r="C88" s="87" t="s">
        <v>5</v>
      </c>
      <c r="D88" s="88">
        <v>509</v>
      </c>
    </row>
    <row r="89" spans="1:4" x14ac:dyDescent="0.3">
      <c r="A89" s="87" t="s">
        <v>2</v>
      </c>
      <c r="B89" s="87" t="s">
        <v>67</v>
      </c>
      <c r="C89" s="87" t="s">
        <v>5</v>
      </c>
      <c r="D89" s="88">
        <v>82</v>
      </c>
    </row>
    <row r="90" spans="1:4" x14ac:dyDescent="0.3">
      <c r="A90" s="87" t="s">
        <v>2</v>
      </c>
      <c r="B90" s="87" t="s">
        <v>1</v>
      </c>
      <c r="C90" s="87" t="s">
        <v>5</v>
      </c>
      <c r="D90" s="88">
        <v>71</v>
      </c>
    </row>
    <row r="91" spans="1:4" x14ac:dyDescent="0.3">
      <c r="A91" s="87" t="s">
        <v>2</v>
      </c>
      <c r="B91" s="87" t="s">
        <v>20</v>
      </c>
      <c r="C91" s="87" t="s">
        <v>5</v>
      </c>
      <c r="D91" s="88">
        <v>6558</v>
      </c>
    </row>
    <row r="92" spans="1:4" x14ac:dyDescent="0.3">
      <c r="A92" s="87" t="s">
        <v>2</v>
      </c>
      <c r="B92" s="87" t="s">
        <v>1</v>
      </c>
      <c r="C92" s="87" t="s">
        <v>68</v>
      </c>
      <c r="D92" s="88">
        <v>20</v>
      </c>
    </row>
    <row r="93" spans="1:4" x14ac:dyDescent="0.3">
      <c r="A93" s="87" t="s">
        <v>2</v>
      </c>
      <c r="B93" s="87" t="s">
        <v>66</v>
      </c>
      <c r="C93" s="87" t="s">
        <v>68</v>
      </c>
      <c r="D93" s="88">
        <v>576</v>
      </c>
    </row>
    <row r="94" spans="1:4" x14ac:dyDescent="0.3">
      <c r="A94" s="87" t="s">
        <v>2</v>
      </c>
      <c r="B94" s="87" t="s">
        <v>66</v>
      </c>
      <c r="C94" s="87" t="s">
        <v>68</v>
      </c>
      <c r="D94" s="88">
        <v>874</v>
      </c>
    </row>
    <row r="95" spans="1:4" x14ac:dyDescent="0.3">
      <c r="A95" s="87" t="s">
        <v>2</v>
      </c>
      <c r="B95" s="87" t="s">
        <v>67</v>
      </c>
      <c r="C95" s="87" t="s">
        <v>68</v>
      </c>
      <c r="D95" s="88">
        <v>505</v>
      </c>
    </row>
    <row r="96" spans="1:4" x14ac:dyDescent="0.3">
      <c r="A96" s="87" t="s">
        <v>2</v>
      </c>
      <c r="B96" s="87" t="s">
        <v>67</v>
      </c>
      <c r="C96" s="87" t="s">
        <v>68</v>
      </c>
      <c r="D96" s="88">
        <v>1257</v>
      </c>
    </row>
    <row r="97" spans="1:4" x14ac:dyDescent="0.3">
      <c r="A97" s="87" t="s">
        <v>2</v>
      </c>
      <c r="B97" s="87" t="s">
        <v>66</v>
      </c>
      <c r="C97" s="87" t="s">
        <v>68</v>
      </c>
      <c r="D97" s="88">
        <v>222</v>
      </c>
    </row>
    <row r="98" spans="1:4" x14ac:dyDescent="0.3">
      <c r="A98" s="87" t="s">
        <v>2</v>
      </c>
      <c r="B98" s="87" t="s">
        <v>67</v>
      </c>
      <c r="C98" s="87" t="s">
        <v>68</v>
      </c>
      <c r="D98" s="88">
        <v>52</v>
      </c>
    </row>
    <row r="99" spans="1:4" x14ac:dyDescent="0.3">
      <c r="A99" s="87" t="s">
        <v>2</v>
      </c>
      <c r="B99" s="87" t="s">
        <v>1</v>
      </c>
      <c r="C99" s="87" t="s">
        <v>68</v>
      </c>
      <c r="D99" s="88">
        <v>16</v>
      </c>
    </row>
    <row r="100" spans="1:4" x14ac:dyDescent="0.3">
      <c r="A100" s="87" t="s">
        <v>2</v>
      </c>
      <c r="B100" s="87" t="s">
        <v>20</v>
      </c>
      <c r="C100" s="87" t="s">
        <v>68</v>
      </c>
      <c r="D100" s="88">
        <v>3522</v>
      </c>
    </row>
    <row r="101" spans="1:4" x14ac:dyDescent="0.3">
      <c r="A101" s="87" t="s">
        <v>2</v>
      </c>
      <c r="B101" s="87" t="s">
        <v>1</v>
      </c>
      <c r="C101" s="87" t="s">
        <v>68</v>
      </c>
      <c r="D101" s="88">
        <v>61</v>
      </c>
    </row>
    <row r="102" spans="1:4" x14ac:dyDescent="0.3">
      <c r="A102" s="87" t="s">
        <v>2</v>
      </c>
      <c r="B102" s="87" t="s">
        <v>66</v>
      </c>
      <c r="C102" s="87" t="s">
        <v>68</v>
      </c>
      <c r="D102" s="88">
        <v>1134</v>
      </c>
    </row>
    <row r="103" spans="1:4" x14ac:dyDescent="0.3">
      <c r="A103" s="87" t="s">
        <v>2</v>
      </c>
      <c r="B103" s="87" t="s">
        <v>66</v>
      </c>
      <c r="C103" s="87" t="s">
        <v>68</v>
      </c>
      <c r="D103" s="88">
        <v>2262</v>
      </c>
    </row>
    <row r="104" spans="1:4" x14ac:dyDescent="0.3">
      <c r="A104" s="87" t="s">
        <v>2</v>
      </c>
      <c r="B104" s="87" t="s">
        <v>67</v>
      </c>
      <c r="C104" s="87" t="s">
        <v>68</v>
      </c>
      <c r="D104" s="88">
        <v>2581</v>
      </c>
    </row>
    <row r="105" spans="1:4" x14ac:dyDescent="0.3">
      <c r="A105" s="87" t="s">
        <v>2</v>
      </c>
      <c r="B105" s="87" t="s">
        <v>67</v>
      </c>
      <c r="C105" s="87" t="s">
        <v>68</v>
      </c>
      <c r="D105" s="88">
        <v>5044</v>
      </c>
    </row>
    <row r="106" spans="1:4" x14ac:dyDescent="0.3">
      <c r="A106" s="87" t="s">
        <v>2</v>
      </c>
      <c r="B106" s="87" t="s">
        <v>66</v>
      </c>
      <c r="C106" s="87" t="s">
        <v>68</v>
      </c>
      <c r="D106" s="88">
        <v>509</v>
      </c>
    </row>
    <row r="107" spans="1:4" x14ac:dyDescent="0.3">
      <c r="A107" s="87" t="s">
        <v>2</v>
      </c>
      <c r="B107" s="87" t="s">
        <v>67</v>
      </c>
      <c r="C107" s="87" t="s">
        <v>68</v>
      </c>
      <c r="D107" s="88">
        <v>662</v>
      </c>
    </row>
    <row r="108" spans="1:4" x14ac:dyDescent="0.3">
      <c r="A108" s="87" t="s">
        <v>2</v>
      </c>
      <c r="B108" s="87" t="s">
        <v>1</v>
      </c>
      <c r="C108" s="87" t="s">
        <v>68</v>
      </c>
      <c r="D108" s="88">
        <v>81</v>
      </c>
    </row>
    <row r="109" spans="1:4" x14ac:dyDescent="0.3">
      <c r="A109" s="87" t="s">
        <v>2</v>
      </c>
      <c r="B109" s="87" t="s">
        <v>20</v>
      </c>
      <c r="C109" s="87" t="s">
        <v>68</v>
      </c>
      <c r="D109" s="88">
        <v>12334</v>
      </c>
    </row>
    <row r="110" spans="1:4" x14ac:dyDescent="0.3">
      <c r="A110" s="87" t="s">
        <v>12</v>
      </c>
      <c r="B110" s="87" t="s">
        <v>1</v>
      </c>
      <c r="C110" s="87" t="s">
        <v>5</v>
      </c>
      <c r="D110" s="88">
        <v>46</v>
      </c>
    </row>
    <row r="111" spans="1:4" x14ac:dyDescent="0.3">
      <c r="A111" s="87" t="s">
        <v>12</v>
      </c>
      <c r="B111" s="87" t="s">
        <v>66</v>
      </c>
      <c r="C111" s="87" t="s">
        <v>5</v>
      </c>
      <c r="D111" s="88">
        <v>1528</v>
      </c>
    </row>
    <row r="112" spans="1:4" x14ac:dyDescent="0.3">
      <c r="A112" s="87" t="s">
        <v>12</v>
      </c>
      <c r="B112" s="87" t="s">
        <v>66</v>
      </c>
      <c r="C112" s="87" t="s">
        <v>5</v>
      </c>
      <c r="D112" s="88">
        <v>1486</v>
      </c>
    </row>
    <row r="113" spans="1:4" x14ac:dyDescent="0.3">
      <c r="A113" s="87" t="s">
        <v>12</v>
      </c>
      <c r="B113" s="87" t="s">
        <v>67</v>
      </c>
      <c r="C113" s="87" t="s">
        <v>5</v>
      </c>
      <c r="D113" s="88">
        <v>826</v>
      </c>
    </row>
    <row r="114" spans="1:4" x14ac:dyDescent="0.3">
      <c r="A114" s="87" t="s">
        <v>12</v>
      </c>
      <c r="B114" s="87" t="s">
        <v>67</v>
      </c>
      <c r="C114" s="87" t="s">
        <v>5</v>
      </c>
      <c r="D114" s="88">
        <v>1802</v>
      </c>
    </row>
    <row r="115" spans="1:4" x14ac:dyDescent="0.3">
      <c r="A115" s="87" t="s">
        <v>12</v>
      </c>
      <c r="B115" s="87" t="s">
        <v>66</v>
      </c>
      <c r="C115" s="87" t="s">
        <v>5</v>
      </c>
      <c r="D115" s="88">
        <v>482</v>
      </c>
    </row>
    <row r="116" spans="1:4" x14ac:dyDescent="0.3">
      <c r="A116" s="87" t="s">
        <v>12</v>
      </c>
      <c r="B116" s="87" t="s">
        <v>67</v>
      </c>
      <c r="C116" s="87" t="s">
        <v>5</v>
      </c>
      <c r="D116" s="88">
        <v>104</v>
      </c>
    </row>
    <row r="117" spans="1:4" x14ac:dyDescent="0.3">
      <c r="A117" s="87" t="s">
        <v>12</v>
      </c>
      <c r="B117" s="87" t="s">
        <v>1</v>
      </c>
      <c r="C117" s="87" t="s">
        <v>5</v>
      </c>
      <c r="D117" s="88">
        <v>56</v>
      </c>
    </row>
    <row r="118" spans="1:4" x14ac:dyDescent="0.3">
      <c r="A118" s="87" t="s">
        <v>12</v>
      </c>
      <c r="B118" s="87" t="s">
        <v>20</v>
      </c>
      <c r="C118" s="87" t="s">
        <v>5</v>
      </c>
      <c r="D118" s="88">
        <v>6330</v>
      </c>
    </row>
    <row r="119" spans="1:4" x14ac:dyDescent="0.3">
      <c r="A119" s="87" t="s">
        <v>12</v>
      </c>
      <c r="B119" s="87" t="s">
        <v>1</v>
      </c>
      <c r="C119" s="87" t="s">
        <v>68</v>
      </c>
      <c r="D119" s="88">
        <v>20</v>
      </c>
    </row>
    <row r="120" spans="1:4" x14ac:dyDescent="0.3">
      <c r="A120" s="87" t="s">
        <v>12</v>
      </c>
      <c r="B120" s="87" t="s">
        <v>66</v>
      </c>
      <c r="C120" s="87" t="s">
        <v>68</v>
      </c>
      <c r="D120" s="88">
        <v>501</v>
      </c>
    </row>
    <row r="121" spans="1:4" x14ac:dyDescent="0.3">
      <c r="A121" s="87" t="s">
        <v>12</v>
      </c>
      <c r="B121" s="87" t="s">
        <v>66</v>
      </c>
      <c r="C121" s="87" t="s">
        <v>68</v>
      </c>
      <c r="D121" s="88">
        <v>823</v>
      </c>
    </row>
    <row r="122" spans="1:4" x14ac:dyDescent="0.3">
      <c r="A122" s="87" t="s">
        <v>12</v>
      </c>
      <c r="B122" s="87" t="s">
        <v>67</v>
      </c>
      <c r="C122" s="87" t="s">
        <v>68</v>
      </c>
      <c r="D122" s="88">
        <v>483</v>
      </c>
    </row>
    <row r="123" spans="1:4" x14ac:dyDescent="0.3">
      <c r="A123" s="87" t="s">
        <v>12</v>
      </c>
      <c r="B123" s="87" t="s">
        <v>67</v>
      </c>
      <c r="C123" s="87" t="s">
        <v>68</v>
      </c>
      <c r="D123" s="88">
        <v>1250</v>
      </c>
    </row>
    <row r="124" spans="1:4" x14ac:dyDescent="0.3">
      <c r="A124" s="87" t="s">
        <v>12</v>
      </c>
      <c r="B124" s="87" t="s">
        <v>66</v>
      </c>
      <c r="C124" s="87" t="s">
        <v>68</v>
      </c>
      <c r="D124" s="88">
        <v>216</v>
      </c>
    </row>
    <row r="125" spans="1:4" x14ac:dyDescent="0.3">
      <c r="A125" s="87" t="s">
        <v>12</v>
      </c>
      <c r="B125" s="87" t="s">
        <v>67</v>
      </c>
      <c r="C125" s="87" t="s">
        <v>68</v>
      </c>
      <c r="D125" s="88">
        <v>58</v>
      </c>
    </row>
    <row r="126" spans="1:4" x14ac:dyDescent="0.3">
      <c r="A126" s="87" t="s">
        <v>12</v>
      </c>
      <c r="B126" s="87" t="s">
        <v>1</v>
      </c>
      <c r="C126" s="87" t="s">
        <v>68</v>
      </c>
      <c r="D126" s="88">
        <v>21</v>
      </c>
    </row>
    <row r="127" spans="1:4" x14ac:dyDescent="0.3">
      <c r="A127" s="87" t="s">
        <v>12</v>
      </c>
      <c r="B127" s="87" t="s">
        <v>20</v>
      </c>
      <c r="C127" s="87" t="s">
        <v>68</v>
      </c>
      <c r="D127" s="88">
        <v>3372</v>
      </c>
    </row>
    <row r="128" spans="1:4" x14ac:dyDescent="0.3">
      <c r="A128" s="87" t="s">
        <v>12</v>
      </c>
      <c r="B128" s="87" t="s">
        <v>1</v>
      </c>
      <c r="C128" s="87" t="s">
        <v>68</v>
      </c>
      <c r="D128" s="88">
        <v>63</v>
      </c>
    </row>
    <row r="129" spans="1:4" x14ac:dyDescent="0.3">
      <c r="A129" s="87" t="s">
        <v>12</v>
      </c>
      <c r="B129" s="87" t="s">
        <v>66</v>
      </c>
      <c r="C129" s="87" t="s">
        <v>68</v>
      </c>
      <c r="D129" s="88">
        <v>1087</v>
      </c>
    </row>
    <row r="130" spans="1:4" x14ac:dyDescent="0.3">
      <c r="A130" s="87" t="s">
        <v>12</v>
      </c>
      <c r="B130" s="87" t="s">
        <v>66</v>
      </c>
      <c r="C130" s="87" t="s">
        <v>68</v>
      </c>
      <c r="D130" s="88">
        <v>2123</v>
      </c>
    </row>
    <row r="131" spans="1:4" x14ac:dyDescent="0.3">
      <c r="A131" s="87" t="s">
        <v>12</v>
      </c>
      <c r="B131" s="87" t="s">
        <v>67</v>
      </c>
      <c r="C131" s="87" t="s">
        <v>68</v>
      </c>
      <c r="D131" s="88">
        <v>2655</v>
      </c>
    </row>
    <row r="132" spans="1:4" x14ac:dyDescent="0.3">
      <c r="A132" s="87" t="s">
        <v>12</v>
      </c>
      <c r="B132" s="87" t="s">
        <v>67</v>
      </c>
      <c r="C132" s="87" t="s">
        <v>68</v>
      </c>
      <c r="D132" s="88">
        <v>5459</v>
      </c>
    </row>
    <row r="133" spans="1:4" x14ac:dyDescent="0.3">
      <c r="A133" s="87" t="s">
        <v>12</v>
      </c>
      <c r="B133" s="87" t="s">
        <v>66</v>
      </c>
      <c r="C133" s="87" t="s">
        <v>68</v>
      </c>
      <c r="D133" s="88">
        <v>493</v>
      </c>
    </row>
    <row r="134" spans="1:4" x14ac:dyDescent="0.3">
      <c r="A134" s="87" t="s">
        <v>12</v>
      </c>
      <c r="B134" s="87" t="s">
        <v>67</v>
      </c>
      <c r="C134" s="87" t="s">
        <v>68</v>
      </c>
      <c r="D134" s="88">
        <v>664</v>
      </c>
    </row>
    <row r="135" spans="1:4" x14ac:dyDescent="0.3">
      <c r="A135" s="87" t="s">
        <v>12</v>
      </c>
      <c r="B135" s="87" t="s">
        <v>1</v>
      </c>
      <c r="C135" s="87" t="s">
        <v>68</v>
      </c>
      <c r="D135" s="88">
        <v>123</v>
      </c>
    </row>
    <row r="136" spans="1:4" x14ac:dyDescent="0.3">
      <c r="A136" s="87" t="s">
        <v>12</v>
      </c>
      <c r="B136" s="87" t="s">
        <v>20</v>
      </c>
      <c r="C136" s="87" t="s">
        <v>68</v>
      </c>
      <c r="D136" s="88">
        <v>12667</v>
      </c>
    </row>
    <row r="137" spans="1:4" x14ac:dyDescent="0.3">
      <c r="A137" s="87" t="s">
        <v>17</v>
      </c>
      <c r="B137" s="87" t="s">
        <v>1</v>
      </c>
      <c r="C137" s="87" t="s">
        <v>5</v>
      </c>
      <c r="D137" s="88">
        <v>46</v>
      </c>
    </row>
    <row r="138" spans="1:4" x14ac:dyDescent="0.3">
      <c r="A138" s="87" t="s">
        <v>17</v>
      </c>
      <c r="B138" s="87" t="s">
        <v>66</v>
      </c>
      <c r="C138" s="87" t="s">
        <v>5</v>
      </c>
      <c r="D138" s="88">
        <v>1356</v>
      </c>
    </row>
    <row r="139" spans="1:4" x14ac:dyDescent="0.3">
      <c r="A139" s="87" t="s">
        <v>17</v>
      </c>
      <c r="B139" s="87" t="s">
        <v>66</v>
      </c>
      <c r="C139" s="87" t="s">
        <v>5</v>
      </c>
      <c r="D139" s="88">
        <v>1503</v>
      </c>
    </row>
    <row r="140" spans="1:4" x14ac:dyDescent="0.3">
      <c r="A140" s="87" t="s">
        <v>17</v>
      </c>
      <c r="B140" s="87" t="s">
        <v>67</v>
      </c>
      <c r="C140" s="87" t="s">
        <v>5</v>
      </c>
      <c r="D140" s="88">
        <v>869</v>
      </c>
    </row>
    <row r="141" spans="1:4" x14ac:dyDescent="0.3">
      <c r="A141" s="87" t="s">
        <v>17</v>
      </c>
      <c r="B141" s="87" t="s">
        <v>67</v>
      </c>
      <c r="C141" s="87" t="s">
        <v>5</v>
      </c>
      <c r="D141" s="88">
        <v>1942</v>
      </c>
    </row>
    <row r="142" spans="1:4" x14ac:dyDescent="0.3">
      <c r="A142" s="87" t="s">
        <v>17</v>
      </c>
      <c r="B142" s="87" t="s">
        <v>66</v>
      </c>
      <c r="C142" s="87" t="s">
        <v>5</v>
      </c>
      <c r="D142" s="88">
        <v>469</v>
      </c>
    </row>
    <row r="143" spans="1:4" x14ac:dyDescent="0.3">
      <c r="A143" s="87" t="s">
        <v>17</v>
      </c>
      <c r="B143" s="87" t="s">
        <v>67</v>
      </c>
      <c r="C143" s="87" t="s">
        <v>5</v>
      </c>
      <c r="D143" s="88">
        <v>95</v>
      </c>
    </row>
    <row r="144" spans="1:4" x14ac:dyDescent="0.3">
      <c r="A144" s="87" t="s">
        <v>17</v>
      </c>
      <c r="B144" s="87" t="s">
        <v>1</v>
      </c>
      <c r="C144" s="87" t="s">
        <v>5</v>
      </c>
      <c r="D144" s="88">
        <v>74</v>
      </c>
    </row>
    <row r="145" spans="1:4" x14ac:dyDescent="0.3">
      <c r="A145" s="87" t="s">
        <v>17</v>
      </c>
      <c r="B145" s="87" t="s">
        <v>20</v>
      </c>
      <c r="C145" s="87" t="s">
        <v>5</v>
      </c>
      <c r="D145" s="88">
        <v>6354</v>
      </c>
    </row>
    <row r="146" spans="1:4" x14ac:dyDescent="0.3">
      <c r="A146" s="87" t="s">
        <v>17</v>
      </c>
      <c r="B146" s="87" t="s">
        <v>1</v>
      </c>
      <c r="C146" s="87" t="s">
        <v>68</v>
      </c>
      <c r="D146" s="88">
        <v>21</v>
      </c>
    </row>
    <row r="147" spans="1:4" x14ac:dyDescent="0.3">
      <c r="A147" s="87" t="s">
        <v>17</v>
      </c>
      <c r="B147" s="87" t="s">
        <v>66</v>
      </c>
      <c r="C147" s="87" t="s">
        <v>68</v>
      </c>
      <c r="D147" s="88">
        <v>502</v>
      </c>
    </row>
    <row r="148" spans="1:4" x14ac:dyDescent="0.3">
      <c r="A148" s="87" t="s">
        <v>17</v>
      </c>
      <c r="B148" s="87" t="s">
        <v>66</v>
      </c>
      <c r="C148" s="87" t="s">
        <v>68</v>
      </c>
      <c r="D148" s="88">
        <v>899</v>
      </c>
    </row>
    <row r="149" spans="1:4" x14ac:dyDescent="0.3">
      <c r="A149" s="87" t="s">
        <v>17</v>
      </c>
      <c r="B149" s="87" t="s">
        <v>67</v>
      </c>
      <c r="C149" s="87" t="s">
        <v>68</v>
      </c>
      <c r="D149" s="88">
        <v>581</v>
      </c>
    </row>
    <row r="150" spans="1:4" x14ac:dyDescent="0.3">
      <c r="A150" s="87" t="s">
        <v>17</v>
      </c>
      <c r="B150" s="87" t="s">
        <v>67</v>
      </c>
      <c r="C150" s="87" t="s">
        <v>68</v>
      </c>
      <c r="D150" s="88">
        <v>1377</v>
      </c>
    </row>
    <row r="151" spans="1:4" x14ac:dyDescent="0.3">
      <c r="A151" s="87" t="s">
        <v>17</v>
      </c>
      <c r="B151" s="87" t="s">
        <v>66</v>
      </c>
      <c r="C151" s="87" t="s">
        <v>68</v>
      </c>
      <c r="D151" s="88">
        <v>195</v>
      </c>
    </row>
    <row r="152" spans="1:4" x14ac:dyDescent="0.3">
      <c r="A152" s="87" t="s">
        <v>17</v>
      </c>
      <c r="B152" s="87" t="s">
        <v>67</v>
      </c>
      <c r="C152" s="87" t="s">
        <v>68</v>
      </c>
      <c r="D152" s="88">
        <v>74</v>
      </c>
    </row>
    <row r="153" spans="1:4" x14ac:dyDescent="0.3">
      <c r="A153" s="87" t="s">
        <v>17</v>
      </c>
      <c r="B153" s="87" t="s">
        <v>1</v>
      </c>
      <c r="C153" s="87" t="s">
        <v>68</v>
      </c>
      <c r="D153" s="88">
        <v>12</v>
      </c>
    </row>
    <row r="154" spans="1:4" x14ac:dyDescent="0.3">
      <c r="A154" s="87" t="s">
        <v>17</v>
      </c>
      <c r="B154" s="87" t="s">
        <v>20</v>
      </c>
      <c r="C154" s="87" t="s">
        <v>68</v>
      </c>
      <c r="D154" s="88">
        <v>3661</v>
      </c>
    </row>
    <row r="155" spans="1:4" x14ac:dyDescent="0.3">
      <c r="A155" s="87" t="s">
        <v>17</v>
      </c>
      <c r="B155" s="87" t="s">
        <v>1</v>
      </c>
      <c r="C155" s="87" t="s">
        <v>68</v>
      </c>
      <c r="D155" s="88">
        <v>78</v>
      </c>
    </row>
    <row r="156" spans="1:4" x14ac:dyDescent="0.3">
      <c r="A156" s="87" t="s">
        <v>17</v>
      </c>
      <c r="B156" s="87" t="s">
        <v>66</v>
      </c>
      <c r="C156" s="87" t="s">
        <v>68</v>
      </c>
      <c r="D156" s="88">
        <v>990</v>
      </c>
    </row>
    <row r="157" spans="1:4" x14ac:dyDescent="0.3">
      <c r="A157" s="87" t="s">
        <v>17</v>
      </c>
      <c r="B157" s="87" t="s">
        <v>66</v>
      </c>
      <c r="C157" s="87" t="s">
        <v>68</v>
      </c>
      <c r="D157" s="88">
        <v>2322</v>
      </c>
    </row>
    <row r="158" spans="1:4" x14ac:dyDescent="0.3">
      <c r="A158" s="87" t="s">
        <v>17</v>
      </c>
      <c r="B158" s="87" t="s">
        <v>67</v>
      </c>
      <c r="C158" s="87" t="s">
        <v>68</v>
      </c>
      <c r="D158" s="88">
        <v>2715</v>
      </c>
    </row>
    <row r="159" spans="1:4" x14ac:dyDescent="0.3">
      <c r="A159" s="87" t="s">
        <v>17</v>
      </c>
      <c r="B159" s="87" t="s">
        <v>67</v>
      </c>
      <c r="C159" s="87" t="s">
        <v>68</v>
      </c>
      <c r="D159" s="88">
        <v>5538</v>
      </c>
    </row>
    <row r="160" spans="1:4" x14ac:dyDescent="0.3">
      <c r="A160" s="87" t="s">
        <v>17</v>
      </c>
      <c r="B160" s="87" t="s">
        <v>66</v>
      </c>
      <c r="C160" s="87" t="s">
        <v>68</v>
      </c>
      <c r="D160" s="88">
        <v>451</v>
      </c>
    </row>
    <row r="161" spans="1:4" x14ac:dyDescent="0.3">
      <c r="A161" s="87" t="s">
        <v>17</v>
      </c>
      <c r="B161" s="87" t="s">
        <v>67</v>
      </c>
      <c r="C161" s="87" t="s">
        <v>68</v>
      </c>
      <c r="D161" s="88">
        <v>628</v>
      </c>
    </row>
    <row r="162" spans="1:4" x14ac:dyDescent="0.3">
      <c r="A162" s="87" t="s">
        <v>17</v>
      </c>
      <c r="B162" s="87" t="s">
        <v>1</v>
      </c>
      <c r="C162" s="87" t="s">
        <v>68</v>
      </c>
      <c r="D162" s="88">
        <v>114</v>
      </c>
    </row>
    <row r="163" spans="1:4" x14ac:dyDescent="0.3">
      <c r="A163" s="87" t="s">
        <v>17</v>
      </c>
      <c r="B163" s="87" t="s">
        <v>20</v>
      </c>
      <c r="C163" s="87" t="s">
        <v>68</v>
      </c>
      <c r="D163" s="88">
        <v>12836</v>
      </c>
    </row>
    <row r="164" spans="1:4" x14ac:dyDescent="0.3">
      <c r="A164" s="87" t="s">
        <v>22</v>
      </c>
      <c r="B164" s="87" t="s">
        <v>1</v>
      </c>
      <c r="C164" s="87" t="s">
        <v>5</v>
      </c>
      <c r="D164" s="88">
        <v>41</v>
      </c>
    </row>
    <row r="165" spans="1:4" x14ac:dyDescent="0.3">
      <c r="A165" s="87" t="s">
        <v>22</v>
      </c>
      <c r="B165" s="87" t="s">
        <v>66</v>
      </c>
      <c r="C165" s="87" t="s">
        <v>5</v>
      </c>
      <c r="D165" s="88">
        <v>1303</v>
      </c>
    </row>
    <row r="166" spans="1:4" x14ac:dyDescent="0.3">
      <c r="A166" s="87" t="s">
        <v>22</v>
      </c>
      <c r="B166" s="87" t="s">
        <v>66</v>
      </c>
      <c r="C166" s="87" t="s">
        <v>5</v>
      </c>
      <c r="D166" s="88">
        <v>1557</v>
      </c>
    </row>
    <row r="167" spans="1:4" x14ac:dyDescent="0.3">
      <c r="A167" s="87" t="s">
        <v>22</v>
      </c>
      <c r="B167" s="87" t="s">
        <v>67</v>
      </c>
      <c r="C167" s="87" t="s">
        <v>5</v>
      </c>
      <c r="D167" s="88">
        <v>863</v>
      </c>
    </row>
    <row r="168" spans="1:4" x14ac:dyDescent="0.3">
      <c r="A168" s="87" t="s">
        <v>22</v>
      </c>
      <c r="B168" s="87" t="s">
        <v>67</v>
      </c>
      <c r="C168" s="87" t="s">
        <v>5</v>
      </c>
      <c r="D168" s="88">
        <v>1992</v>
      </c>
    </row>
    <row r="169" spans="1:4" x14ac:dyDescent="0.3">
      <c r="A169" s="87" t="s">
        <v>22</v>
      </c>
      <c r="B169" s="87" t="s">
        <v>66</v>
      </c>
      <c r="C169" s="87" t="s">
        <v>5</v>
      </c>
      <c r="D169" s="88">
        <v>401</v>
      </c>
    </row>
    <row r="170" spans="1:4" x14ac:dyDescent="0.3">
      <c r="A170" s="87" t="s">
        <v>22</v>
      </c>
      <c r="B170" s="87" t="s">
        <v>67</v>
      </c>
      <c r="C170" s="87" t="s">
        <v>5</v>
      </c>
      <c r="D170" s="88">
        <v>85</v>
      </c>
    </row>
    <row r="171" spans="1:4" x14ac:dyDescent="0.3">
      <c r="A171" s="87" t="s">
        <v>22</v>
      </c>
      <c r="B171" s="87" t="s">
        <v>1</v>
      </c>
      <c r="C171" s="87" t="s">
        <v>5</v>
      </c>
      <c r="D171" s="88">
        <v>73</v>
      </c>
    </row>
    <row r="172" spans="1:4" x14ac:dyDescent="0.3">
      <c r="A172" s="87" t="s">
        <v>22</v>
      </c>
      <c r="B172" s="87" t="s">
        <v>20</v>
      </c>
      <c r="C172" s="87" t="s">
        <v>5</v>
      </c>
      <c r="D172" s="88">
        <v>6315</v>
      </c>
    </row>
    <row r="173" spans="1:4" x14ac:dyDescent="0.3">
      <c r="A173" s="87" t="s">
        <v>22</v>
      </c>
      <c r="B173" s="87" t="s">
        <v>1</v>
      </c>
      <c r="C173" s="87" t="s">
        <v>68</v>
      </c>
      <c r="D173" s="88">
        <v>23</v>
      </c>
    </row>
    <row r="174" spans="1:4" x14ac:dyDescent="0.3">
      <c r="A174" s="87" t="s">
        <v>22</v>
      </c>
      <c r="B174" s="87" t="s">
        <v>66</v>
      </c>
      <c r="C174" s="87" t="s">
        <v>68</v>
      </c>
      <c r="D174" s="88">
        <v>429</v>
      </c>
    </row>
    <row r="175" spans="1:4" x14ac:dyDescent="0.3">
      <c r="A175" s="87" t="s">
        <v>22</v>
      </c>
      <c r="B175" s="87" t="s">
        <v>66</v>
      </c>
      <c r="C175" s="87" t="s">
        <v>68</v>
      </c>
      <c r="D175" s="88">
        <v>882</v>
      </c>
    </row>
    <row r="176" spans="1:4" x14ac:dyDescent="0.3">
      <c r="A176" s="87" t="s">
        <v>22</v>
      </c>
      <c r="B176" s="87" t="s">
        <v>67</v>
      </c>
      <c r="C176" s="87" t="s">
        <v>68</v>
      </c>
      <c r="D176" s="88">
        <v>570</v>
      </c>
    </row>
    <row r="177" spans="1:4" x14ac:dyDescent="0.3">
      <c r="A177" s="87" t="s">
        <v>22</v>
      </c>
      <c r="B177" s="87" t="s">
        <v>67</v>
      </c>
      <c r="C177" s="87" t="s">
        <v>68</v>
      </c>
      <c r="D177" s="88">
        <v>1349</v>
      </c>
    </row>
    <row r="178" spans="1:4" x14ac:dyDescent="0.3">
      <c r="A178" s="87" t="s">
        <v>22</v>
      </c>
      <c r="B178" s="87" t="s">
        <v>66</v>
      </c>
      <c r="C178" s="87" t="s">
        <v>68</v>
      </c>
      <c r="D178" s="88">
        <v>210</v>
      </c>
    </row>
    <row r="179" spans="1:4" x14ac:dyDescent="0.3">
      <c r="A179" s="87" t="s">
        <v>22</v>
      </c>
      <c r="B179" s="87" t="s">
        <v>67</v>
      </c>
      <c r="C179" s="87" t="s">
        <v>68</v>
      </c>
      <c r="D179" s="88">
        <v>50</v>
      </c>
    </row>
    <row r="180" spans="1:4" x14ac:dyDescent="0.3">
      <c r="A180" s="87" t="s">
        <v>22</v>
      </c>
      <c r="B180" s="87" t="s">
        <v>1</v>
      </c>
      <c r="C180" s="87" t="s">
        <v>68</v>
      </c>
      <c r="D180" s="88">
        <v>19</v>
      </c>
    </row>
    <row r="181" spans="1:4" x14ac:dyDescent="0.3">
      <c r="A181" s="87" t="s">
        <v>22</v>
      </c>
      <c r="B181" s="87" t="s">
        <v>20</v>
      </c>
      <c r="C181" s="87" t="s">
        <v>68</v>
      </c>
      <c r="D181" s="88">
        <v>3532</v>
      </c>
    </row>
    <row r="182" spans="1:4" x14ac:dyDescent="0.3">
      <c r="A182" s="87" t="s">
        <v>22</v>
      </c>
      <c r="B182" s="87" t="s">
        <v>1</v>
      </c>
      <c r="C182" s="87" t="s">
        <v>68</v>
      </c>
      <c r="D182" s="88">
        <v>51</v>
      </c>
    </row>
    <row r="183" spans="1:4" x14ac:dyDescent="0.3">
      <c r="A183" s="87" t="s">
        <v>22</v>
      </c>
      <c r="B183" s="87" t="s">
        <v>66</v>
      </c>
      <c r="C183" s="87" t="s">
        <v>68</v>
      </c>
      <c r="D183" s="88">
        <v>871</v>
      </c>
    </row>
    <row r="184" spans="1:4" x14ac:dyDescent="0.3">
      <c r="A184" s="87" t="s">
        <v>22</v>
      </c>
      <c r="B184" s="87" t="s">
        <v>66</v>
      </c>
      <c r="C184" s="87" t="s">
        <v>68</v>
      </c>
      <c r="D184" s="88">
        <v>2279</v>
      </c>
    </row>
    <row r="185" spans="1:4" x14ac:dyDescent="0.3">
      <c r="A185" s="87" t="s">
        <v>22</v>
      </c>
      <c r="B185" s="87" t="s">
        <v>67</v>
      </c>
      <c r="C185" s="87" t="s">
        <v>68</v>
      </c>
      <c r="D185" s="88">
        <v>2652</v>
      </c>
    </row>
    <row r="186" spans="1:4" x14ac:dyDescent="0.3">
      <c r="A186" s="87" t="s">
        <v>22</v>
      </c>
      <c r="B186" s="87" t="s">
        <v>67</v>
      </c>
      <c r="C186" s="87" t="s">
        <v>68</v>
      </c>
      <c r="D186" s="88">
        <v>5562</v>
      </c>
    </row>
    <row r="187" spans="1:4" x14ac:dyDescent="0.3">
      <c r="A187" s="87" t="s">
        <v>22</v>
      </c>
      <c r="B187" s="87" t="s">
        <v>66</v>
      </c>
      <c r="C187" s="87" t="s">
        <v>68</v>
      </c>
      <c r="D187" s="88">
        <v>493</v>
      </c>
    </row>
    <row r="188" spans="1:4" x14ac:dyDescent="0.3">
      <c r="A188" s="87" t="s">
        <v>22</v>
      </c>
      <c r="B188" s="87" t="s">
        <v>67</v>
      </c>
      <c r="C188" s="87" t="s">
        <v>68</v>
      </c>
      <c r="D188" s="88">
        <v>685</v>
      </c>
    </row>
    <row r="189" spans="1:4" x14ac:dyDescent="0.3">
      <c r="A189" s="87" t="s">
        <v>22</v>
      </c>
      <c r="B189" s="87" t="s">
        <v>1</v>
      </c>
      <c r="C189" s="87" t="s">
        <v>68</v>
      </c>
      <c r="D189" s="88">
        <v>130</v>
      </c>
    </row>
    <row r="190" spans="1:4" x14ac:dyDescent="0.3">
      <c r="A190" s="87" t="s">
        <v>22</v>
      </c>
      <c r="B190" s="87" t="s">
        <v>20</v>
      </c>
      <c r="C190" s="87" t="s">
        <v>68</v>
      </c>
      <c r="D190" s="88">
        <v>12723</v>
      </c>
    </row>
    <row r="191" spans="1:4" x14ac:dyDescent="0.3">
      <c r="A191" s="87" t="s">
        <v>23</v>
      </c>
      <c r="B191" s="87" t="s">
        <v>1</v>
      </c>
      <c r="C191" s="87" t="s">
        <v>5</v>
      </c>
      <c r="D191" s="88">
        <v>52</v>
      </c>
    </row>
    <row r="192" spans="1:4" x14ac:dyDescent="0.3">
      <c r="A192" s="87" t="s">
        <v>23</v>
      </c>
      <c r="B192" s="87" t="s">
        <v>66</v>
      </c>
      <c r="C192" s="87" t="s">
        <v>5</v>
      </c>
      <c r="D192" s="88">
        <v>1157</v>
      </c>
    </row>
    <row r="193" spans="1:4" x14ac:dyDescent="0.3">
      <c r="A193" s="87" t="s">
        <v>23</v>
      </c>
      <c r="B193" s="87" t="s">
        <v>66</v>
      </c>
      <c r="C193" s="87" t="s">
        <v>5</v>
      </c>
      <c r="D193" s="88">
        <v>1637</v>
      </c>
    </row>
    <row r="194" spans="1:4" x14ac:dyDescent="0.3">
      <c r="A194" s="87" t="s">
        <v>23</v>
      </c>
      <c r="B194" s="87" t="s">
        <v>67</v>
      </c>
      <c r="C194" s="87" t="s">
        <v>5</v>
      </c>
      <c r="D194" s="88">
        <v>941</v>
      </c>
    </row>
    <row r="195" spans="1:4" x14ac:dyDescent="0.3">
      <c r="A195" s="87" t="s">
        <v>23</v>
      </c>
      <c r="B195" s="87" t="s">
        <v>67</v>
      </c>
      <c r="C195" s="87" t="s">
        <v>5</v>
      </c>
      <c r="D195" s="88">
        <v>2085</v>
      </c>
    </row>
    <row r="196" spans="1:4" x14ac:dyDescent="0.3">
      <c r="A196" s="87" t="s">
        <v>23</v>
      </c>
      <c r="B196" s="87" t="s">
        <v>66</v>
      </c>
      <c r="C196" s="87" t="s">
        <v>5</v>
      </c>
      <c r="D196" s="88">
        <v>480</v>
      </c>
    </row>
    <row r="197" spans="1:4" x14ac:dyDescent="0.3">
      <c r="A197" s="87" t="s">
        <v>23</v>
      </c>
      <c r="B197" s="87" t="s">
        <v>67</v>
      </c>
      <c r="C197" s="87" t="s">
        <v>5</v>
      </c>
      <c r="D197" s="88">
        <v>112</v>
      </c>
    </row>
    <row r="198" spans="1:4" x14ac:dyDescent="0.3">
      <c r="A198" s="87" t="s">
        <v>23</v>
      </c>
      <c r="B198" s="87" t="s">
        <v>1</v>
      </c>
      <c r="C198" s="87" t="s">
        <v>5</v>
      </c>
      <c r="D198" s="88">
        <v>69</v>
      </c>
    </row>
    <row r="199" spans="1:4" x14ac:dyDescent="0.3">
      <c r="A199" s="87" t="s">
        <v>23</v>
      </c>
      <c r="B199" s="87" t="s">
        <v>20</v>
      </c>
      <c r="C199" s="87" t="s">
        <v>5</v>
      </c>
      <c r="D199" s="88">
        <v>6533</v>
      </c>
    </row>
    <row r="200" spans="1:4" x14ac:dyDescent="0.3">
      <c r="A200" s="87" t="s">
        <v>23</v>
      </c>
      <c r="B200" s="87" t="s">
        <v>1</v>
      </c>
      <c r="C200" s="87" t="s">
        <v>68</v>
      </c>
      <c r="D200" s="88">
        <v>29</v>
      </c>
    </row>
    <row r="201" spans="1:4" x14ac:dyDescent="0.3">
      <c r="A201" s="87" t="s">
        <v>23</v>
      </c>
      <c r="B201" s="87" t="s">
        <v>66</v>
      </c>
      <c r="C201" s="87" t="s">
        <v>68</v>
      </c>
      <c r="D201" s="88">
        <v>419</v>
      </c>
    </row>
    <row r="202" spans="1:4" x14ac:dyDescent="0.3">
      <c r="A202" s="87" t="s">
        <v>23</v>
      </c>
      <c r="B202" s="87" t="s">
        <v>66</v>
      </c>
      <c r="C202" s="87" t="s">
        <v>68</v>
      </c>
      <c r="D202" s="88">
        <v>890</v>
      </c>
    </row>
    <row r="203" spans="1:4" x14ac:dyDescent="0.3">
      <c r="A203" s="87" t="s">
        <v>23</v>
      </c>
      <c r="B203" s="87" t="s">
        <v>67</v>
      </c>
      <c r="C203" s="87" t="s">
        <v>68</v>
      </c>
      <c r="D203" s="88">
        <v>569</v>
      </c>
    </row>
    <row r="204" spans="1:4" x14ac:dyDescent="0.3">
      <c r="A204" s="87" t="s">
        <v>23</v>
      </c>
      <c r="B204" s="87" t="s">
        <v>67</v>
      </c>
      <c r="C204" s="87" t="s">
        <v>68</v>
      </c>
      <c r="D204" s="88">
        <v>1339</v>
      </c>
    </row>
    <row r="205" spans="1:4" x14ac:dyDescent="0.3">
      <c r="A205" s="87" t="s">
        <v>23</v>
      </c>
      <c r="B205" s="87" t="s">
        <v>66</v>
      </c>
      <c r="C205" s="87" t="s">
        <v>68</v>
      </c>
      <c r="D205" s="88">
        <v>217</v>
      </c>
    </row>
    <row r="206" spans="1:4" x14ac:dyDescent="0.3">
      <c r="A206" s="87" t="s">
        <v>23</v>
      </c>
      <c r="B206" s="87" t="s">
        <v>67</v>
      </c>
      <c r="C206" s="87" t="s">
        <v>68</v>
      </c>
      <c r="D206" s="88">
        <v>60</v>
      </c>
    </row>
    <row r="207" spans="1:4" x14ac:dyDescent="0.3">
      <c r="A207" s="87" t="s">
        <v>23</v>
      </c>
      <c r="B207" s="87" t="s">
        <v>1</v>
      </c>
      <c r="C207" s="87" t="s">
        <v>68</v>
      </c>
      <c r="D207" s="88">
        <v>30</v>
      </c>
    </row>
    <row r="208" spans="1:4" x14ac:dyDescent="0.3">
      <c r="A208" s="87" t="s">
        <v>23</v>
      </c>
      <c r="B208" s="87" t="s">
        <v>20</v>
      </c>
      <c r="C208" s="87" t="s">
        <v>68</v>
      </c>
      <c r="D208" s="88">
        <v>3553</v>
      </c>
    </row>
    <row r="209" spans="1:4" x14ac:dyDescent="0.3">
      <c r="A209" s="87" t="s">
        <v>23</v>
      </c>
      <c r="B209" s="87" t="s">
        <v>1</v>
      </c>
      <c r="C209" s="87" t="s">
        <v>68</v>
      </c>
      <c r="D209" s="88">
        <v>78</v>
      </c>
    </row>
    <row r="210" spans="1:4" x14ac:dyDescent="0.3">
      <c r="A210" s="87" t="s">
        <v>23</v>
      </c>
      <c r="B210" s="87" t="s">
        <v>66</v>
      </c>
      <c r="C210" s="87" t="s">
        <v>68</v>
      </c>
      <c r="D210" s="88">
        <v>889</v>
      </c>
    </row>
    <row r="211" spans="1:4" x14ac:dyDescent="0.3">
      <c r="A211" s="87" t="s">
        <v>23</v>
      </c>
      <c r="B211" s="87" t="s">
        <v>66</v>
      </c>
      <c r="C211" s="87" t="s">
        <v>68</v>
      </c>
      <c r="D211" s="88">
        <v>2372</v>
      </c>
    </row>
    <row r="212" spans="1:4" x14ac:dyDescent="0.3">
      <c r="A212" s="87" t="s">
        <v>23</v>
      </c>
      <c r="B212" s="87" t="s">
        <v>67</v>
      </c>
      <c r="C212" s="87" t="s">
        <v>68</v>
      </c>
      <c r="D212" s="88">
        <v>2901</v>
      </c>
    </row>
    <row r="213" spans="1:4" x14ac:dyDescent="0.3">
      <c r="A213" s="87" t="s">
        <v>23</v>
      </c>
      <c r="B213" s="87" t="s">
        <v>67</v>
      </c>
      <c r="C213" s="87" t="s">
        <v>68</v>
      </c>
      <c r="D213" s="88">
        <v>5661</v>
      </c>
    </row>
    <row r="214" spans="1:4" x14ac:dyDescent="0.3">
      <c r="A214" s="87" t="s">
        <v>23</v>
      </c>
      <c r="B214" s="87" t="s">
        <v>66</v>
      </c>
      <c r="C214" s="87" t="s">
        <v>68</v>
      </c>
      <c r="D214" s="88">
        <v>476</v>
      </c>
    </row>
    <row r="215" spans="1:4" x14ac:dyDescent="0.3">
      <c r="A215" s="87" t="s">
        <v>23</v>
      </c>
      <c r="B215" s="87" t="s">
        <v>67</v>
      </c>
      <c r="C215" s="87" t="s">
        <v>68</v>
      </c>
      <c r="D215" s="88">
        <v>692</v>
      </c>
    </row>
    <row r="216" spans="1:4" x14ac:dyDescent="0.3">
      <c r="A216" s="87" t="s">
        <v>23</v>
      </c>
      <c r="B216" s="87" t="s">
        <v>1</v>
      </c>
      <c r="C216" s="87" t="s">
        <v>68</v>
      </c>
      <c r="D216" s="88">
        <v>133</v>
      </c>
    </row>
    <row r="217" spans="1:4" x14ac:dyDescent="0.3">
      <c r="A217" s="87" t="s">
        <v>23</v>
      </c>
      <c r="B217" s="87" t="s">
        <v>20</v>
      </c>
      <c r="C217" s="87" t="s">
        <v>68</v>
      </c>
      <c r="D217" s="88">
        <v>13202</v>
      </c>
    </row>
    <row r="218" spans="1:4" x14ac:dyDescent="0.3">
      <c r="A218" s="87" t="s">
        <v>24</v>
      </c>
      <c r="B218" s="87" t="s">
        <v>1</v>
      </c>
      <c r="C218" s="87" t="s">
        <v>5</v>
      </c>
      <c r="D218" s="88">
        <v>50</v>
      </c>
    </row>
    <row r="219" spans="1:4" x14ac:dyDescent="0.3">
      <c r="A219" s="87" t="s">
        <v>24</v>
      </c>
      <c r="B219" s="87" t="s">
        <v>66</v>
      </c>
      <c r="C219" s="87" t="s">
        <v>5</v>
      </c>
      <c r="D219" s="88">
        <v>1000</v>
      </c>
    </row>
    <row r="220" spans="1:4" x14ac:dyDescent="0.3">
      <c r="A220" s="87" t="s">
        <v>24</v>
      </c>
      <c r="B220" s="87" t="s">
        <v>66</v>
      </c>
      <c r="C220" s="87" t="s">
        <v>5</v>
      </c>
      <c r="D220" s="88">
        <v>1486</v>
      </c>
    </row>
    <row r="221" spans="1:4" x14ac:dyDescent="0.3">
      <c r="A221" s="87" t="s">
        <v>24</v>
      </c>
      <c r="B221" s="87" t="s">
        <v>67</v>
      </c>
      <c r="C221" s="87" t="s">
        <v>5</v>
      </c>
      <c r="D221" s="88">
        <v>964</v>
      </c>
    </row>
    <row r="222" spans="1:4" x14ac:dyDescent="0.3">
      <c r="A222" s="87" t="s">
        <v>24</v>
      </c>
      <c r="B222" s="87" t="s">
        <v>67</v>
      </c>
      <c r="C222" s="87" t="s">
        <v>5</v>
      </c>
      <c r="D222" s="88">
        <v>2017</v>
      </c>
    </row>
    <row r="223" spans="1:4" x14ac:dyDescent="0.3">
      <c r="A223" s="87" t="s">
        <v>24</v>
      </c>
      <c r="B223" s="87" t="s">
        <v>66</v>
      </c>
      <c r="C223" s="87" t="s">
        <v>5</v>
      </c>
      <c r="D223" s="88">
        <v>414</v>
      </c>
    </row>
    <row r="224" spans="1:4" x14ac:dyDescent="0.3">
      <c r="A224" s="87" t="s">
        <v>24</v>
      </c>
      <c r="B224" s="87" t="s">
        <v>67</v>
      </c>
      <c r="C224" s="87" t="s">
        <v>5</v>
      </c>
      <c r="D224" s="88">
        <v>109</v>
      </c>
    </row>
    <row r="225" spans="1:4" x14ac:dyDescent="0.3">
      <c r="A225" s="87" t="s">
        <v>24</v>
      </c>
      <c r="B225" s="87" t="s">
        <v>1</v>
      </c>
      <c r="C225" s="87" t="s">
        <v>5</v>
      </c>
      <c r="D225" s="88">
        <v>79</v>
      </c>
    </row>
    <row r="226" spans="1:4" x14ac:dyDescent="0.3">
      <c r="A226" s="87" t="s">
        <v>24</v>
      </c>
      <c r="B226" s="87" t="s">
        <v>20</v>
      </c>
      <c r="C226" s="87" t="s">
        <v>5</v>
      </c>
      <c r="D226" s="88">
        <v>6119</v>
      </c>
    </row>
    <row r="227" spans="1:4" x14ac:dyDescent="0.3">
      <c r="A227" s="87" t="s">
        <v>24</v>
      </c>
      <c r="B227" s="87" t="s">
        <v>1</v>
      </c>
      <c r="C227" s="87" t="s">
        <v>68</v>
      </c>
      <c r="D227" s="88">
        <v>18</v>
      </c>
    </row>
    <row r="228" spans="1:4" x14ac:dyDescent="0.3">
      <c r="A228" s="87" t="s">
        <v>24</v>
      </c>
      <c r="B228" s="87" t="s">
        <v>66</v>
      </c>
      <c r="C228" s="87" t="s">
        <v>68</v>
      </c>
      <c r="D228" s="88">
        <v>378</v>
      </c>
    </row>
    <row r="229" spans="1:4" x14ac:dyDescent="0.3">
      <c r="A229" s="87" t="s">
        <v>24</v>
      </c>
      <c r="B229" s="87" t="s">
        <v>66</v>
      </c>
      <c r="C229" s="87" t="s">
        <v>68</v>
      </c>
      <c r="D229" s="88">
        <v>769</v>
      </c>
    </row>
    <row r="230" spans="1:4" x14ac:dyDescent="0.3">
      <c r="A230" s="87" t="s">
        <v>24</v>
      </c>
      <c r="B230" s="87" t="s">
        <v>67</v>
      </c>
      <c r="C230" s="87" t="s">
        <v>68</v>
      </c>
      <c r="D230" s="88">
        <v>594</v>
      </c>
    </row>
    <row r="231" spans="1:4" x14ac:dyDescent="0.3">
      <c r="A231" s="87" t="s">
        <v>24</v>
      </c>
      <c r="B231" s="87" t="s">
        <v>67</v>
      </c>
      <c r="C231" s="87" t="s">
        <v>68</v>
      </c>
      <c r="D231" s="88">
        <v>1383</v>
      </c>
    </row>
    <row r="232" spans="1:4" x14ac:dyDescent="0.3">
      <c r="A232" s="87" t="s">
        <v>24</v>
      </c>
      <c r="B232" s="87" t="s">
        <v>66</v>
      </c>
      <c r="C232" s="87" t="s">
        <v>68</v>
      </c>
      <c r="D232" s="88">
        <v>177</v>
      </c>
    </row>
    <row r="233" spans="1:4" x14ac:dyDescent="0.3">
      <c r="A233" s="87" t="s">
        <v>24</v>
      </c>
      <c r="B233" s="87" t="s">
        <v>67</v>
      </c>
      <c r="C233" s="87" t="s">
        <v>68</v>
      </c>
      <c r="D233" s="88">
        <v>63</v>
      </c>
    </row>
    <row r="234" spans="1:4" x14ac:dyDescent="0.3">
      <c r="A234" s="87" t="s">
        <v>24</v>
      </c>
      <c r="B234" s="87" t="s">
        <v>1</v>
      </c>
      <c r="C234" s="87" t="s">
        <v>68</v>
      </c>
      <c r="D234" s="88">
        <v>34</v>
      </c>
    </row>
    <row r="235" spans="1:4" x14ac:dyDescent="0.3">
      <c r="A235" s="87" t="s">
        <v>24</v>
      </c>
      <c r="B235" s="87" t="s">
        <v>20</v>
      </c>
      <c r="C235" s="87" t="s">
        <v>68</v>
      </c>
      <c r="D235" s="88">
        <v>3416</v>
      </c>
    </row>
    <row r="236" spans="1:4" x14ac:dyDescent="0.3">
      <c r="A236" s="87" t="s">
        <v>24</v>
      </c>
      <c r="B236" s="87" t="s">
        <v>1</v>
      </c>
      <c r="C236" s="87" t="s">
        <v>68</v>
      </c>
      <c r="D236" s="88">
        <v>80</v>
      </c>
    </row>
    <row r="237" spans="1:4" x14ac:dyDescent="0.3">
      <c r="A237" s="87" t="s">
        <v>24</v>
      </c>
      <c r="B237" s="87" t="s">
        <v>66</v>
      </c>
      <c r="C237" s="87" t="s">
        <v>68</v>
      </c>
      <c r="D237" s="88">
        <v>784</v>
      </c>
    </row>
    <row r="238" spans="1:4" x14ac:dyDescent="0.3">
      <c r="A238" s="87" t="s">
        <v>24</v>
      </c>
      <c r="B238" s="87" t="s">
        <v>66</v>
      </c>
      <c r="C238" s="87" t="s">
        <v>68</v>
      </c>
      <c r="D238" s="88">
        <v>2210</v>
      </c>
    </row>
    <row r="239" spans="1:4" x14ac:dyDescent="0.3">
      <c r="A239" s="87" t="s">
        <v>24</v>
      </c>
      <c r="B239" s="87" t="s">
        <v>67</v>
      </c>
      <c r="C239" s="87" t="s">
        <v>68</v>
      </c>
      <c r="D239" s="88">
        <v>2926</v>
      </c>
    </row>
    <row r="240" spans="1:4" x14ac:dyDescent="0.3">
      <c r="A240" s="87" t="s">
        <v>24</v>
      </c>
      <c r="B240" s="87" t="s">
        <v>67</v>
      </c>
      <c r="C240" s="87" t="s">
        <v>68</v>
      </c>
      <c r="D240" s="88">
        <v>5678</v>
      </c>
    </row>
    <row r="241" spans="1:4" x14ac:dyDescent="0.3">
      <c r="A241" s="87" t="s">
        <v>24</v>
      </c>
      <c r="B241" s="87" t="s">
        <v>66</v>
      </c>
      <c r="C241" s="87" t="s">
        <v>68</v>
      </c>
      <c r="D241" s="88">
        <v>479</v>
      </c>
    </row>
    <row r="242" spans="1:4" x14ac:dyDescent="0.3">
      <c r="A242" s="87" t="s">
        <v>24</v>
      </c>
      <c r="B242" s="87" t="s">
        <v>67</v>
      </c>
      <c r="C242" s="87" t="s">
        <v>68</v>
      </c>
      <c r="D242" s="88">
        <v>685</v>
      </c>
    </row>
    <row r="243" spans="1:4" x14ac:dyDescent="0.3">
      <c r="A243" s="87" t="s">
        <v>24</v>
      </c>
      <c r="B243" s="87" t="s">
        <v>1</v>
      </c>
      <c r="C243" s="87" t="s">
        <v>68</v>
      </c>
      <c r="D243" s="88">
        <v>114</v>
      </c>
    </row>
    <row r="244" spans="1:4" x14ac:dyDescent="0.3">
      <c r="A244" s="87" t="s">
        <v>24</v>
      </c>
      <c r="B244" s="87" t="s">
        <v>20</v>
      </c>
      <c r="C244" s="87" t="s">
        <v>68</v>
      </c>
      <c r="D244" s="88">
        <v>12956</v>
      </c>
    </row>
    <row r="245" spans="1:4" x14ac:dyDescent="0.3">
      <c r="A245" s="87" t="s">
        <v>25</v>
      </c>
      <c r="B245" s="87" t="s">
        <v>1</v>
      </c>
      <c r="C245" s="87" t="s">
        <v>5</v>
      </c>
      <c r="D245" s="88">
        <v>46</v>
      </c>
    </row>
    <row r="246" spans="1:4" x14ac:dyDescent="0.3">
      <c r="A246" s="87" t="s">
        <v>25</v>
      </c>
      <c r="B246" s="87" t="s">
        <v>66</v>
      </c>
      <c r="C246" s="87" t="s">
        <v>5</v>
      </c>
      <c r="D246" s="88">
        <v>891</v>
      </c>
    </row>
    <row r="247" spans="1:4" x14ac:dyDescent="0.3">
      <c r="A247" s="87" t="s">
        <v>25</v>
      </c>
      <c r="B247" s="87" t="s">
        <v>66</v>
      </c>
      <c r="C247" s="87" t="s">
        <v>5</v>
      </c>
      <c r="D247" s="88">
        <v>1422</v>
      </c>
    </row>
    <row r="248" spans="1:4" x14ac:dyDescent="0.3">
      <c r="A248" s="87" t="s">
        <v>25</v>
      </c>
      <c r="B248" s="87" t="s">
        <v>67</v>
      </c>
      <c r="C248" s="87" t="s">
        <v>5</v>
      </c>
      <c r="D248" s="88">
        <v>964</v>
      </c>
    </row>
    <row r="249" spans="1:4" x14ac:dyDescent="0.3">
      <c r="A249" s="87" t="s">
        <v>25</v>
      </c>
      <c r="B249" s="87" t="s">
        <v>67</v>
      </c>
      <c r="C249" s="87" t="s">
        <v>5</v>
      </c>
      <c r="D249" s="88">
        <v>1893</v>
      </c>
    </row>
    <row r="250" spans="1:4" x14ac:dyDescent="0.3">
      <c r="A250" s="87" t="s">
        <v>25</v>
      </c>
      <c r="B250" s="87" t="s">
        <v>66</v>
      </c>
      <c r="C250" s="87" t="s">
        <v>5</v>
      </c>
      <c r="D250" s="88">
        <v>356</v>
      </c>
    </row>
    <row r="251" spans="1:4" x14ac:dyDescent="0.3">
      <c r="A251" s="87" t="s">
        <v>25</v>
      </c>
      <c r="B251" s="87" t="s">
        <v>67</v>
      </c>
      <c r="C251" s="87" t="s">
        <v>5</v>
      </c>
      <c r="D251" s="88">
        <v>102</v>
      </c>
    </row>
    <row r="252" spans="1:4" x14ac:dyDescent="0.3">
      <c r="A252" s="87" t="s">
        <v>25</v>
      </c>
      <c r="B252" s="87" t="s">
        <v>1</v>
      </c>
      <c r="C252" s="87" t="s">
        <v>5</v>
      </c>
      <c r="D252" s="88">
        <v>91</v>
      </c>
    </row>
    <row r="253" spans="1:4" x14ac:dyDescent="0.3">
      <c r="A253" s="87" t="s">
        <v>25</v>
      </c>
      <c r="B253" s="87" t="s">
        <v>20</v>
      </c>
      <c r="C253" s="87" t="s">
        <v>5</v>
      </c>
      <c r="D253" s="88">
        <v>5765</v>
      </c>
    </row>
    <row r="254" spans="1:4" x14ac:dyDescent="0.3">
      <c r="A254" s="87" t="s">
        <v>25</v>
      </c>
      <c r="B254" s="87" t="s">
        <v>1</v>
      </c>
      <c r="C254" s="87" t="s">
        <v>68</v>
      </c>
      <c r="D254" s="88">
        <v>21</v>
      </c>
    </row>
    <row r="255" spans="1:4" x14ac:dyDescent="0.3">
      <c r="A255" s="87" t="s">
        <v>25</v>
      </c>
      <c r="B255" s="87" t="s">
        <v>66</v>
      </c>
      <c r="C255" s="87" t="s">
        <v>68</v>
      </c>
      <c r="D255" s="88">
        <v>326</v>
      </c>
    </row>
    <row r="256" spans="1:4" x14ac:dyDescent="0.3">
      <c r="A256" s="87" t="s">
        <v>25</v>
      </c>
      <c r="B256" s="87" t="s">
        <v>66</v>
      </c>
      <c r="C256" s="87" t="s">
        <v>68</v>
      </c>
      <c r="D256" s="88">
        <v>742</v>
      </c>
    </row>
    <row r="257" spans="1:4" x14ac:dyDescent="0.3">
      <c r="A257" s="87" t="s">
        <v>25</v>
      </c>
      <c r="B257" s="87" t="s">
        <v>67</v>
      </c>
      <c r="C257" s="87" t="s">
        <v>68</v>
      </c>
      <c r="D257" s="88">
        <v>645</v>
      </c>
    </row>
    <row r="258" spans="1:4" x14ac:dyDescent="0.3">
      <c r="A258" s="87" t="s">
        <v>25</v>
      </c>
      <c r="B258" s="87" t="s">
        <v>67</v>
      </c>
      <c r="C258" s="87" t="s">
        <v>68</v>
      </c>
      <c r="D258" s="88">
        <v>1295</v>
      </c>
    </row>
    <row r="259" spans="1:4" x14ac:dyDescent="0.3">
      <c r="A259" s="87" t="s">
        <v>25</v>
      </c>
      <c r="B259" s="87" t="s">
        <v>66</v>
      </c>
      <c r="C259" s="87" t="s">
        <v>68</v>
      </c>
      <c r="D259" s="88">
        <v>158</v>
      </c>
    </row>
    <row r="260" spans="1:4" x14ac:dyDescent="0.3">
      <c r="A260" s="87" t="s">
        <v>25</v>
      </c>
      <c r="B260" s="87" t="s">
        <v>67</v>
      </c>
      <c r="C260" s="87" t="s">
        <v>68</v>
      </c>
      <c r="D260" s="88">
        <v>60</v>
      </c>
    </row>
    <row r="261" spans="1:4" x14ac:dyDescent="0.3">
      <c r="A261" s="87" t="s">
        <v>25</v>
      </c>
      <c r="B261" s="87" t="s">
        <v>1</v>
      </c>
      <c r="C261" s="87" t="s">
        <v>68</v>
      </c>
      <c r="D261" s="88">
        <v>24</v>
      </c>
    </row>
    <row r="262" spans="1:4" x14ac:dyDescent="0.3">
      <c r="A262" s="87" t="s">
        <v>25</v>
      </c>
      <c r="B262" s="87" t="s">
        <v>20</v>
      </c>
      <c r="C262" s="87" t="s">
        <v>68</v>
      </c>
      <c r="D262" s="88">
        <v>3271</v>
      </c>
    </row>
    <row r="263" spans="1:4" x14ac:dyDescent="0.3">
      <c r="A263" s="87" t="s">
        <v>25</v>
      </c>
      <c r="B263" s="87" t="s">
        <v>1</v>
      </c>
      <c r="C263" s="87" t="s">
        <v>68</v>
      </c>
      <c r="D263" s="88">
        <v>83</v>
      </c>
    </row>
    <row r="264" spans="1:4" x14ac:dyDescent="0.3">
      <c r="A264" s="87" t="s">
        <v>25</v>
      </c>
      <c r="B264" s="87" t="s">
        <v>66</v>
      </c>
      <c r="C264" s="87" t="s">
        <v>68</v>
      </c>
      <c r="D264" s="88">
        <v>606</v>
      </c>
    </row>
    <row r="265" spans="1:4" x14ac:dyDescent="0.3">
      <c r="A265" s="87" t="s">
        <v>25</v>
      </c>
      <c r="B265" s="87" t="s">
        <v>66</v>
      </c>
      <c r="C265" s="87" t="s">
        <v>68</v>
      </c>
      <c r="D265" s="88">
        <v>2182</v>
      </c>
    </row>
    <row r="266" spans="1:4" x14ac:dyDescent="0.3">
      <c r="A266" s="87" t="s">
        <v>25</v>
      </c>
      <c r="B266" s="87" t="s">
        <v>67</v>
      </c>
      <c r="C266" s="87" t="s">
        <v>68</v>
      </c>
      <c r="D266" s="88">
        <v>2989</v>
      </c>
    </row>
    <row r="267" spans="1:4" x14ac:dyDescent="0.3">
      <c r="A267" s="87" t="s">
        <v>25</v>
      </c>
      <c r="B267" s="87" t="s">
        <v>67</v>
      </c>
      <c r="C267" s="87" t="s">
        <v>68</v>
      </c>
      <c r="D267" s="88">
        <v>5682</v>
      </c>
    </row>
    <row r="268" spans="1:4" x14ac:dyDescent="0.3">
      <c r="A268" s="87" t="s">
        <v>25</v>
      </c>
      <c r="B268" s="87" t="s">
        <v>66</v>
      </c>
      <c r="C268" s="87" t="s">
        <v>68</v>
      </c>
      <c r="D268" s="88">
        <v>472</v>
      </c>
    </row>
    <row r="269" spans="1:4" x14ac:dyDescent="0.3">
      <c r="A269" s="87" t="s">
        <v>25</v>
      </c>
      <c r="B269" s="87" t="s">
        <v>67</v>
      </c>
      <c r="C269" s="87" t="s">
        <v>68</v>
      </c>
      <c r="D269" s="88">
        <v>722</v>
      </c>
    </row>
    <row r="270" spans="1:4" x14ac:dyDescent="0.3">
      <c r="A270" s="87" t="s">
        <v>25</v>
      </c>
      <c r="B270" s="87" t="s">
        <v>1</v>
      </c>
      <c r="C270" s="87" t="s">
        <v>68</v>
      </c>
      <c r="D270" s="88">
        <v>122</v>
      </c>
    </row>
    <row r="271" spans="1:4" x14ac:dyDescent="0.3">
      <c r="A271" s="87" t="s">
        <v>25</v>
      </c>
      <c r="B271" s="87" t="s">
        <v>20</v>
      </c>
      <c r="C271" s="87" t="s">
        <v>68</v>
      </c>
      <c r="D271" s="88">
        <v>12858</v>
      </c>
    </row>
    <row r="272" spans="1:4" x14ac:dyDescent="0.3">
      <c r="A272" s="87" t="s">
        <v>45</v>
      </c>
      <c r="B272" s="87" t="s">
        <v>1</v>
      </c>
      <c r="C272" s="87" t="s">
        <v>5</v>
      </c>
      <c r="D272" s="88">
        <v>50</v>
      </c>
    </row>
    <row r="273" spans="1:4" x14ac:dyDescent="0.3">
      <c r="A273" s="87" t="s">
        <v>45</v>
      </c>
      <c r="B273" s="87" t="s">
        <v>66</v>
      </c>
      <c r="C273" s="87" t="s">
        <v>5</v>
      </c>
      <c r="D273" s="88">
        <v>781</v>
      </c>
    </row>
    <row r="274" spans="1:4" x14ac:dyDescent="0.3">
      <c r="A274" s="87" t="s">
        <v>45</v>
      </c>
      <c r="B274" s="87" t="s">
        <v>66</v>
      </c>
      <c r="C274" s="87" t="s">
        <v>5</v>
      </c>
      <c r="D274" s="88">
        <v>1366</v>
      </c>
    </row>
    <row r="275" spans="1:4" x14ac:dyDescent="0.3">
      <c r="A275" s="87" t="s">
        <v>45</v>
      </c>
      <c r="B275" s="87" t="s">
        <v>67</v>
      </c>
      <c r="C275" s="87" t="s">
        <v>5</v>
      </c>
      <c r="D275" s="88">
        <v>968</v>
      </c>
    </row>
    <row r="276" spans="1:4" x14ac:dyDescent="0.3">
      <c r="A276" s="87" t="s">
        <v>45</v>
      </c>
      <c r="B276" s="87" t="s">
        <v>67</v>
      </c>
      <c r="C276" s="87" t="s">
        <v>5</v>
      </c>
      <c r="D276" s="88">
        <v>2013</v>
      </c>
    </row>
    <row r="277" spans="1:4" x14ac:dyDescent="0.3">
      <c r="A277" s="87" t="s">
        <v>45</v>
      </c>
      <c r="B277" s="87" t="s">
        <v>66</v>
      </c>
      <c r="C277" s="87" t="s">
        <v>5</v>
      </c>
      <c r="D277" s="88">
        <v>414</v>
      </c>
    </row>
    <row r="278" spans="1:4" x14ac:dyDescent="0.3">
      <c r="A278" s="87" t="s">
        <v>45</v>
      </c>
      <c r="B278" s="87" t="s">
        <v>67</v>
      </c>
      <c r="C278" s="87" t="s">
        <v>5</v>
      </c>
      <c r="D278" s="88">
        <v>86</v>
      </c>
    </row>
    <row r="279" spans="1:4" x14ac:dyDescent="0.3">
      <c r="A279" s="87" t="s">
        <v>45</v>
      </c>
      <c r="B279" s="87" t="s">
        <v>1</v>
      </c>
      <c r="C279" s="87" t="s">
        <v>5</v>
      </c>
      <c r="D279" s="88">
        <v>81</v>
      </c>
    </row>
    <row r="280" spans="1:4" x14ac:dyDescent="0.3">
      <c r="A280" s="87" t="s">
        <v>45</v>
      </c>
      <c r="B280" s="87" t="s">
        <v>20</v>
      </c>
      <c r="C280" s="87" t="s">
        <v>5</v>
      </c>
      <c r="D280" s="88">
        <v>5759</v>
      </c>
    </row>
    <row r="281" spans="1:4" x14ac:dyDescent="0.3">
      <c r="A281" s="87" t="s">
        <v>45</v>
      </c>
      <c r="B281" s="87" t="s">
        <v>1</v>
      </c>
      <c r="C281" s="87" t="s">
        <v>68</v>
      </c>
      <c r="D281" s="88">
        <v>19</v>
      </c>
    </row>
    <row r="282" spans="1:4" x14ac:dyDescent="0.3">
      <c r="A282" s="87" t="s">
        <v>45</v>
      </c>
      <c r="B282" s="87" t="s">
        <v>66</v>
      </c>
      <c r="C282" s="87" t="s">
        <v>68</v>
      </c>
      <c r="D282" s="88">
        <v>231</v>
      </c>
    </row>
    <row r="283" spans="1:4" x14ac:dyDescent="0.3">
      <c r="A283" s="87" t="s">
        <v>45</v>
      </c>
      <c r="B283" s="87" t="s">
        <v>66</v>
      </c>
      <c r="C283" s="87" t="s">
        <v>68</v>
      </c>
      <c r="D283" s="88">
        <v>703</v>
      </c>
    </row>
    <row r="284" spans="1:4" x14ac:dyDescent="0.3">
      <c r="A284" s="87" t="s">
        <v>45</v>
      </c>
      <c r="B284" s="87" t="s">
        <v>67</v>
      </c>
      <c r="C284" s="87" t="s">
        <v>68</v>
      </c>
      <c r="D284" s="88">
        <v>555</v>
      </c>
    </row>
    <row r="285" spans="1:4" x14ac:dyDescent="0.3">
      <c r="A285" s="87" t="s">
        <v>45</v>
      </c>
      <c r="B285" s="87" t="s">
        <v>67</v>
      </c>
      <c r="C285" s="87" t="s">
        <v>68</v>
      </c>
      <c r="D285" s="88">
        <v>1263</v>
      </c>
    </row>
    <row r="286" spans="1:4" x14ac:dyDescent="0.3">
      <c r="A286" s="87" t="s">
        <v>45</v>
      </c>
      <c r="B286" s="87" t="s">
        <v>66</v>
      </c>
      <c r="C286" s="87" t="s">
        <v>68</v>
      </c>
      <c r="D286" s="88">
        <v>195</v>
      </c>
    </row>
    <row r="287" spans="1:4" x14ac:dyDescent="0.3">
      <c r="A287" s="87" t="s">
        <v>45</v>
      </c>
      <c r="B287" s="87" t="s">
        <v>67</v>
      </c>
      <c r="C287" s="87" t="s">
        <v>68</v>
      </c>
      <c r="D287" s="88">
        <v>54</v>
      </c>
    </row>
    <row r="288" spans="1:4" x14ac:dyDescent="0.3">
      <c r="A288" s="87" t="s">
        <v>45</v>
      </c>
      <c r="B288" s="87" t="s">
        <v>1</v>
      </c>
      <c r="C288" s="87" t="s">
        <v>68</v>
      </c>
      <c r="D288" s="88">
        <v>35</v>
      </c>
    </row>
    <row r="289" spans="1:4" x14ac:dyDescent="0.3">
      <c r="A289" s="87" t="s">
        <v>45</v>
      </c>
      <c r="B289" s="87" t="s">
        <v>20</v>
      </c>
      <c r="C289" s="87" t="s">
        <v>68</v>
      </c>
      <c r="D289" s="88">
        <v>3055</v>
      </c>
    </row>
    <row r="290" spans="1:4" x14ac:dyDescent="0.3">
      <c r="A290" s="87" t="s">
        <v>45</v>
      </c>
      <c r="B290" s="87" t="s">
        <v>1</v>
      </c>
      <c r="C290" s="87" t="s">
        <v>68</v>
      </c>
      <c r="D290" s="88">
        <v>92</v>
      </c>
    </row>
    <row r="291" spans="1:4" x14ac:dyDescent="0.3">
      <c r="A291" s="87" t="s">
        <v>45</v>
      </c>
      <c r="B291" s="87" t="s">
        <v>66</v>
      </c>
      <c r="C291" s="87" t="s">
        <v>68</v>
      </c>
      <c r="D291" s="88">
        <v>559</v>
      </c>
    </row>
    <row r="292" spans="1:4" x14ac:dyDescent="0.3">
      <c r="A292" s="87" t="s">
        <v>45</v>
      </c>
      <c r="B292" s="87" t="s">
        <v>66</v>
      </c>
      <c r="C292" s="87" t="s">
        <v>68</v>
      </c>
      <c r="D292" s="88">
        <v>1944</v>
      </c>
    </row>
    <row r="293" spans="1:4" x14ac:dyDescent="0.3">
      <c r="A293" s="87" t="s">
        <v>45</v>
      </c>
      <c r="B293" s="87" t="s">
        <v>67</v>
      </c>
      <c r="C293" s="87" t="s">
        <v>68</v>
      </c>
      <c r="D293" s="88">
        <v>2803</v>
      </c>
    </row>
    <row r="294" spans="1:4" x14ac:dyDescent="0.3">
      <c r="A294" s="87" t="s">
        <v>45</v>
      </c>
      <c r="B294" s="87" t="s">
        <v>67</v>
      </c>
      <c r="C294" s="87" t="s">
        <v>68</v>
      </c>
      <c r="D294" s="88">
        <v>5205</v>
      </c>
    </row>
    <row r="295" spans="1:4" x14ac:dyDescent="0.3">
      <c r="A295" s="87" t="s">
        <v>45</v>
      </c>
      <c r="B295" s="87" t="s">
        <v>66</v>
      </c>
      <c r="C295" s="87" t="s">
        <v>68</v>
      </c>
      <c r="D295" s="88">
        <v>458</v>
      </c>
    </row>
    <row r="296" spans="1:4" x14ac:dyDescent="0.3">
      <c r="A296" s="87" t="s">
        <v>45</v>
      </c>
      <c r="B296" s="87" t="s">
        <v>67</v>
      </c>
      <c r="C296" s="87" t="s">
        <v>68</v>
      </c>
      <c r="D296" s="88">
        <v>622</v>
      </c>
    </row>
    <row r="297" spans="1:4" x14ac:dyDescent="0.3">
      <c r="A297" s="87" t="s">
        <v>45</v>
      </c>
      <c r="B297" s="87" t="s">
        <v>1</v>
      </c>
      <c r="C297" s="87" t="s">
        <v>68</v>
      </c>
      <c r="D297" s="88">
        <v>114</v>
      </c>
    </row>
    <row r="298" spans="1:4" x14ac:dyDescent="0.3">
      <c r="A298" s="87" t="s">
        <v>45</v>
      </c>
      <c r="B298" s="87" t="s">
        <v>20</v>
      </c>
      <c r="C298" s="87" t="s">
        <v>68</v>
      </c>
      <c r="D298" s="88">
        <v>11797</v>
      </c>
    </row>
    <row r="299" spans="1:4" x14ac:dyDescent="0.3">
      <c r="A299" s="87" t="s">
        <v>58</v>
      </c>
      <c r="B299" s="87" t="s">
        <v>1</v>
      </c>
      <c r="C299" s="87" t="s">
        <v>5</v>
      </c>
      <c r="D299" s="88">
        <v>63</v>
      </c>
    </row>
    <row r="300" spans="1:4" x14ac:dyDescent="0.3">
      <c r="A300" s="87" t="s">
        <v>58</v>
      </c>
      <c r="B300" s="87" t="s">
        <v>66</v>
      </c>
      <c r="C300" s="87" t="s">
        <v>5</v>
      </c>
      <c r="D300" s="88">
        <v>707</v>
      </c>
    </row>
    <row r="301" spans="1:4" x14ac:dyDescent="0.3">
      <c r="A301" s="87" t="s">
        <v>58</v>
      </c>
      <c r="B301" s="87" t="s">
        <v>66</v>
      </c>
      <c r="C301" s="87" t="s">
        <v>5</v>
      </c>
      <c r="D301" s="88">
        <v>1295</v>
      </c>
    </row>
    <row r="302" spans="1:4" x14ac:dyDescent="0.3">
      <c r="A302" s="87" t="s">
        <v>58</v>
      </c>
      <c r="B302" s="87" t="s">
        <v>67</v>
      </c>
      <c r="C302" s="87" t="s">
        <v>5</v>
      </c>
      <c r="D302" s="88">
        <v>1014</v>
      </c>
    </row>
    <row r="303" spans="1:4" x14ac:dyDescent="0.3">
      <c r="A303" s="87" t="s">
        <v>58</v>
      </c>
      <c r="B303" s="87" t="s">
        <v>67</v>
      </c>
      <c r="C303" s="87" t="s">
        <v>5</v>
      </c>
      <c r="D303" s="88">
        <v>1890</v>
      </c>
    </row>
    <row r="304" spans="1:4" x14ac:dyDescent="0.3">
      <c r="A304" s="87" t="s">
        <v>58</v>
      </c>
      <c r="B304" s="87" t="s">
        <v>66</v>
      </c>
      <c r="C304" s="87" t="s">
        <v>5</v>
      </c>
      <c r="D304" s="88">
        <v>395</v>
      </c>
    </row>
    <row r="305" spans="1:4" x14ac:dyDescent="0.3">
      <c r="A305" s="87" t="s">
        <v>58</v>
      </c>
      <c r="B305" s="87" t="s">
        <v>67</v>
      </c>
      <c r="C305" s="87" t="s">
        <v>5</v>
      </c>
      <c r="D305" s="88">
        <v>102</v>
      </c>
    </row>
    <row r="306" spans="1:4" x14ac:dyDescent="0.3">
      <c r="A306" s="87" t="s">
        <v>58</v>
      </c>
      <c r="B306" s="87" t="s">
        <v>1</v>
      </c>
      <c r="C306" s="87" t="s">
        <v>5</v>
      </c>
      <c r="D306" s="88">
        <v>77</v>
      </c>
    </row>
    <row r="307" spans="1:4" x14ac:dyDescent="0.3">
      <c r="A307" s="87" t="s">
        <v>58</v>
      </c>
      <c r="B307" s="87" t="s">
        <v>20</v>
      </c>
      <c r="C307" s="87" t="s">
        <v>5</v>
      </c>
      <c r="D307" s="88">
        <v>5543</v>
      </c>
    </row>
    <row r="308" spans="1:4" x14ac:dyDescent="0.3">
      <c r="A308" s="87" t="s">
        <v>58</v>
      </c>
      <c r="B308" s="87" t="s">
        <v>1</v>
      </c>
      <c r="C308" s="87" t="s">
        <v>68</v>
      </c>
      <c r="D308" s="88">
        <v>24</v>
      </c>
    </row>
    <row r="309" spans="1:4" x14ac:dyDescent="0.3">
      <c r="A309" s="87" t="s">
        <v>58</v>
      </c>
      <c r="B309" s="87" t="s">
        <v>66</v>
      </c>
      <c r="C309" s="87" t="s">
        <v>68</v>
      </c>
      <c r="D309" s="88">
        <v>250</v>
      </c>
    </row>
    <row r="310" spans="1:4" x14ac:dyDescent="0.3">
      <c r="A310" s="87" t="s">
        <v>58</v>
      </c>
      <c r="B310" s="87" t="s">
        <v>66</v>
      </c>
      <c r="C310" s="87" t="s">
        <v>68</v>
      </c>
      <c r="D310" s="88">
        <v>717</v>
      </c>
    </row>
    <row r="311" spans="1:4" x14ac:dyDescent="0.3">
      <c r="A311" s="87" t="s">
        <v>58</v>
      </c>
      <c r="B311" s="87" t="s">
        <v>67</v>
      </c>
      <c r="C311" s="87" t="s">
        <v>68</v>
      </c>
      <c r="D311" s="88">
        <v>598</v>
      </c>
    </row>
    <row r="312" spans="1:4" x14ac:dyDescent="0.3">
      <c r="A312" s="87" t="s">
        <v>58</v>
      </c>
      <c r="B312" s="87" t="s">
        <v>67</v>
      </c>
      <c r="C312" s="87" t="s">
        <v>68</v>
      </c>
      <c r="D312" s="88">
        <v>1264</v>
      </c>
    </row>
    <row r="313" spans="1:4" x14ac:dyDescent="0.3">
      <c r="A313" s="87" t="s">
        <v>58</v>
      </c>
      <c r="B313" s="87" t="s">
        <v>66</v>
      </c>
      <c r="C313" s="87" t="s">
        <v>68</v>
      </c>
      <c r="D313" s="88">
        <v>180</v>
      </c>
    </row>
    <row r="314" spans="1:4" x14ac:dyDescent="0.3">
      <c r="A314" s="87" t="s">
        <v>58</v>
      </c>
      <c r="B314" s="87" t="s">
        <v>67</v>
      </c>
      <c r="C314" s="87" t="s">
        <v>68</v>
      </c>
      <c r="D314" s="88">
        <v>46</v>
      </c>
    </row>
    <row r="315" spans="1:4" x14ac:dyDescent="0.3">
      <c r="A315" s="87" t="s">
        <v>58</v>
      </c>
      <c r="B315" s="87" t="s">
        <v>1</v>
      </c>
      <c r="C315" s="87" t="s">
        <v>68</v>
      </c>
      <c r="D315" s="88">
        <v>26</v>
      </c>
    </row>
    <row r="316" spans="1:4" x14ac:dyDescent="0.3">
      <c r="A316" s="87" t="s">
        <v>58</v>
      </c>
      <c r="B316" s="87" t="s">
        <v>20</v>
      </c>
      <c r="C316" s="87" t="s">
        <v>68</v>
      </c>
      <c r="D316" s="88">
        <v>3105</v>
      </c>
    </row>
    <row r="317" spans="1:4" x14ac:dyDescent="0.3">
      <c r="A317" s="87" t="s">
        <v>58</v>
      </c>
      <c r="B317" s="87" t="s">
        <v>1</v>
      </c>
      <c r="C317" s="87" t="s">
        <v>68</v>
      </c>
      <c r="D317" s="88">
        <v>72</v>
      </c>
    </row>
    <row r="318" spans="1:4" x14ac:dyDescent="0.3">
      <c r="A318" s="87" t="s">
        <v>58</v>
      </c>
      <c r="B318" s="87" t="s">
        <v>66</v>
      </c>
      <c r="C318" s="87" t="s">
        <v>68</v>
      </c>
      <c r="D318" s="88">
        <v>541</v>
      </c>
    </row>
    <row r="319" spans="1:4" x14ac:dyDescent="0.3">
      <c r="A319" s="87" t="s">
        <v>58</v>
      </c>
      <c r="B319" s="87" t="s">
        <v>66</v>
      </c>
      <c r="C319" s="87" t="s">
        <v>68</v>
      </c>
      <c r="D319" s="88">
        <v>2129</v>
      </c>
    </row>
    <row r="320" spans="1:4" x14ac:dyDescent="0.3">
      <c r="A320" s="87" t="s">
        <v>58</v>
      </c>
      <c r="B320" s="87" t="s">
        <v>67</v>
      </c>
      <c r="C320" s="87" t="s">
        <v>68</v>
      </c>
      <c r="D320" s="88">
        <v>3154</v>
      </c>
    </row>
    <row r="321" spans="1:4" x14ac:dyDescent="0.3">
      <c r="A321" s="87" t="s">
        <v>58</v>
      </c>
      <c r="B321" s="87" t="s">
        <v>67</v>
      </c>
      <c r="C321" s="87" t="s">
        <v>68</v>
      </c>
      <c r="D321" s="88">
        <v>5325</v>
      </c>
    </row>
    <row r="322" spans="1:4" x14ac:dyDescent="0.3">
      <c r="A322" s="87" t="s">
        <v>58</v>
      </c>
      <c r="B322" s="87" t="s">
        <v>66</v>
      </c>
      <c r="C322" s="87" t="s">
        <v>68</v>
      </c>
      <c r="D322" s="88">
        <v>496</v>
      </c>
    </row>
    <row r="323" spans="1:4" x14ac:dyDescent="0.3">
      <c r="A323" s="87" t="s">
        <v>58</v>
      </c>
      <c r="B323" s="87" t="s">
        <v>67</v>
      </c>
      <c r="C323" s="87" t="s">
        <v>68</v>
      </c>
      <c r="D323" s="88">
        <v>683</v>
      </c>
    </row>
    <row r="324" spans="1:4" x14ac:dyDescent="0.3">
      <c r="A324" s="87" t="s">
        <v>58</v>
      </c>
      <c r="B324" s="87" t="s">
        <v>1</v>
      </c>
      <c r="C324" s="87" t="s">
        <v>68</v>
      </c>
      <c r="D324" s="88">
        <v>116</v>
      </c>
    </row>
    <row r="325" spans="1:4" x14ac:dyDescent="0.3">
      <c r="A325" s="87" t="s">
        <v>58</v>
      </c>
      <c r="B325" s="87" t="s">
        <v>20</v>
      </c>
      <c r="C325" s="87" t="s">
        <v>68</v>
      </c>
      <c r="D325" s="88">
        <v>12516</v>
      </c>
    </row>
    <row r="326" spans="1:4" x14ac:dyDescent="0.3">
      <c r="A326" s="87" t="s">
        <v>59</v>
      </c>
      <c r="B326" s="87" t="s">
        <v>1</v>
      </c>
      <c r="C326" s="87" t="s">
        <v>5</v>
      </c>
      <c r="D326" s="88">
        <v>52</v>
      </c>
    </row>
    <row r="327" spans="1:4" x14ac:dyDescent="0.3">
      <c r="A327" s="87" t="s">
        <v>59</v>
      </c>
      <c r="B327" s="87" t="s">
        <v>66</v>
      </c>
      <c r="C327" s="87" t="s">
        <v>5</v>
      </c>
      <c r="D327" s="88">
        <v>528</v>
      </c>
    </row>
    <row r="328" spans="1:4" x14ac:dyDescent="0.3">
      <c r="A328" s="87" t="s">
        <v>59</v>
      </c>
      <c r="B328" s="87" t="s">
        <v>66</v>
      </c>
      <c r="C328" s="87" t="s">
        <v>5</v>
      </c>
      <c r="D328" s="88">
        <v>1171</v>
      </c>
    </row>
    <row r="329" spans="1:4" x14ac:dyDescent="0.3">
      <c r="A329" s="87" t="s">
        <v>59</v>
      </c>
      <c r="B329" s="87" t="s">
        <v>67</v>
      </c>
      <c r="C329" s="87" t="s">
        <v>5</v>
      </c>
      <c r="D329" s="88">
        <v>1016</v>
      </c>
    </row>
    <row r="330" spans="1:4" x14ac:dyDescent="0.3">
      <c r="A330" s="87" t="s">
        <v>59</v>
      </c>
      <c r="B330" s="87" t="s">
        <v>67</v>
      </c>
      <c r="C330" s="87" t="s">
        <v>5</v>
      </c>
      <c r="D330" s="88">
        <v>1834</v>
      </c>
    </row>
    <row r="331" spans="1:4" x14ac:dyDescent="0.3">
      <c r="A331" s="87" t="s">
        <v>59</v>
      </c>
      <c r="B331" s="87" t="s">
        <v>66</v>
      </c>
      <c r="C331" s="87" t="s">
        <v>5</v>
      </c>
      <c r="D331" s="88">
        <v>394</v>
      </c>
    </row>
    <row r="332" spans="1:4" x14ac:dyDescent="0.3">
      <c r="A332" s="87" t="s">
        <v>59</v>
      </c>
      <c r="B332" s="87" t="s">
        <v>67</v>
      </c>
      <c r="C332" s="87" t="s">
        <v>5</v>
      </c>
      <c r="D332" s="88">
        <v>98</v>
      </c>
    </row>
    <row r="333" spans="1:4" x14ac:dyDescent="0.3">
      <c r="A333" s="87" t="s">
        <v>59</v>
      </c>
      <c r="B333" s="87" t="s">
        <v>1</v>
      </c>
      <c r="C333" s="87" t="s">
        <v>5</v>
      </c>
      <c r="D333" s="88">
        <v>81</v>
      </c>
    </row>
    <row r="334" spans="1:4" x14ac:dyDescent="0.3">
      <c r="A334" s="87" t="s">
        <v>59</v>
      </c>
      <c r="B334" s="87" t="s">
        <v>20</v>
      </c>
      <c r="C334" s="87" t="s">
        <v>5</v>
      </c>
      <c r="D334" s="88">
        <v>5174</v>
      </c>
    </row>
    <row r="335" spans="1:4" x14ac:dyDescent="0.3">
      <c r="A335" s="87" t="s">
        <v>59</v>
      </c>
      <c r="B335" s="87" t="s">
        <v>1</v>
      </c>
      <c r="C335" s="87" t="s">
        <v>68</v>
      </c>
      <c r="D335" s="88">
        <v>27</v>
      </c>
    </row>
    <row r="336" spans="1:4" x14ac:dyDescent="0.3">
      <c r="A336" s="87" t="s">
        <v>59</v>
      </c>
      <c r="B336" s="87" t="s">
        <v>66</v>
      </c>
      <c r="C336" s="87" t="s">
        <v>68</v>
      </c>
      <c r="D336" s="88">
        <v>193</v>
      </c>
    </row>
    <row r="337" spans="1:4" x14ac:dyDescent="0.3">
      <c r="A337" s="87" t="s">
        <v>59</v>
      </c>
      <c r="B337" s="87" t="s">
        <v>66</v>
      </c>
      <c r="C337" s="87" t="s">
        <v>68</v>
      </c>
      <c r="D337" s="88">
        <v>655</v>
      </c>
    </row>
    <row r="338" spans="1:4" x14ac:dyDescent="0.3">
      <c r="A338" s="87" t="s">
        <v>59</v>
      </c>
      <c r="B338" s="87" t="s">
        <v>67</v>
      </c>
      <c r="C338" s="87" t="s">
        <v>68</v>
      </c>
      <c r="D338" s="88">
        <v>603</v>
      </c>
    </row>
    <row r="339" spans="1:4" x14ac:dyDescent="0.3">
      <c r="A339" s="87" t="s">
        <v>59</v>
      </c>
      <c r="B339" s="87" t="s">
        <v>67</v>
      </c>
      <c r="C339" s="87" t="s">
        <v>68</v>
      </c>
      <c r="D339" s="88">
        <v>1204</v>
      </c>
    </row>
    <row r="340" spans="1:4" x14ac:dyDescent="0.3">
      <c r="A340" s="87" t="s">
        <v>59</v>
      </c>
      <c r="B340" s="87" t="s">
        <v>66</v>
      </c>
      <c r="C340" s="87" t="s">
        <v>68</v>
      </c>
      <c r="D340" s="88">
        <v>176</v>
      </c>
    </row>
    <row r="341" spans="1:4" x14ac:dyDescent="0.3">
      <c r="A341" s="87" t="s">
        <v>59</v>
      </c>
      <c r="B341" s="87" t="s">
        <v>67</v>
      </c>
      <c r="C341" s="87" t="s">
        <v>68</v>
      </c>
      <c r="D341" s="88">
        <v>62</v>
      </c>
    </row>
    <row r="342" spans="1:4" x14ac:dyDescent="0.3">
      <c r="A342" s="87" t="s">
        <v>59</v>
      </c>
      <c r="B342" s="87" t="s">
        <v>1</v>
      </c>
      <c r="C342" s="87" t="s">
        <v>68</v>
      </c>
      <c r="D342" s="88">
        <v>19</v>
      </c>
    </row>
    <row r="343" spans="1:4" x14ac:dyDescent="0.3">
      <c r="A343" s="87" t="s">
        <v>59</v>
      </c>
      <c r="B343" s="87" t="s">
        <v>20</v>
      </c>
      <c r="C343" s="87" t="s">
        <v>68</v>
      </c>
      <c r="D343" s="88">
        <v>2939</v>
      </c>
    </row>
    <row r="344" spans="1:4" x14ac:dyDescent="0.3">
      <c r="A344" s="87" t="s">
        <v>59</v>
      </c>
      <c r="B344" s="87" t="s">
        <v>1</v>
      </c>
      <c r="C344" s="87" t="s">
        <v>68</v>
      </c>
      <c r="D344" s="88">
        <v>122</v>
      </c>
    </row>
    <row r="345" spans="1:4" x14ac:dyDescent="0.3">
      <c r="A345" s="87" t="s">
        <v>59</v>
      </c>
      <c r="B345" s="87" t="s">
        <v>66</v>
      </c>
      <c r="C345" s="87" t="s">
        <v>68</v>
      </c>
      <c r="D345" s="88">
        <v>544</v>
      </c>
    </row>
    <row r="346" spans="1:4" x14ac:dyDescent="0.3">
      <c r="A346" s="87" t="s">
        <v>59</v>
      </c>
      <c r="B346" s="87" t="s">
        <v>66</v>
      </c>
      <c r="C346" s="87" t="s">
        <v>68</v>
      </c>
      <c r="D346" s="88">
        <v>1987</v>
      </c>
    </row>
    <row r="347" spans="1:4" x14ac:dyDescent="0.3">
      <c r="A347" s="87" t="s">
        <v>59</v>
      </c>
      <c r="B347" s="87" t="s">
        <v>67</v>
      </c>
      <c r="C347" s="87" t="s">
        <v>68</v>
      </c>
      <c r="D347" s="88">
        <v>3205</v>
      </c>
    </row>
    <row r="348" spans="1:4" x14ac:dyDescent="0.3">
      <c r="A348" s="87" t="s">
        <v>59</v>
      </c>
      <c r="B348" s="87" t="s">
        <v>67</v>
      </c>
      <c r="C348" s="87" t="s">
        <v>68</v>
      </c>
      <c r="D348" s="88">
        <v>5303</v>
      </c>
    </row>
    <row r="349" spans="1:4" x14ac:dyDescent="0.3">
      <c r="A349" s="87" t="s">
        <v>59</v>
      </c>
      <c r="B349" s="87" t="s">
        <v>66</v>
      </c>
      <c r="C349" s="87" t="s">
        <v>68</v>
      </c>
      <c r="D349" s="88">
        <v>487</v>
      </c>
    </row>
    <row r="350" spans="1:4" x14ac:dyDescent="0.3">
      <c r="A350" s="87" t="s">
        <v>59</v>
      </c>
      <c r="B350" s="87" t="s">
        <v>67</v>
      </c>
      <c r="C350" s="87" t="s">
        <v>68</v>
      </c>
      <c r="D350" s="88">
        <v>659</v>
      </c>
    </row>
    <row r="351" spans="1:4" x14ac:dyDescent="0.3">
      <c r="A351" s="87" t="s">
        <v>59</v>
      </c>
      <c r="B351" s="87" t="s">
        <v>1</v>
      </c>
      <c r="C351" s="87" t="s">
        <v>68</v>
      </c>
      <c r="D351" s="88">
        <v>111</v>
      </c>
    </row>
    <row r="352" spans="1:4" x14ac:dyDescent="0.3">
      <c r="A352" s="87" t="s">
        <v>59</v>
      </c>
      <c r="B352" s="87" t="s">
        <v>20</v>
      </c>
      <c r="C352" s="87" t="s">
        <v>68</v>
      </c>
      <c r="D352" s="88">
        <v>12418</v>
      </c>
    </row>
    <row r="353" spans="1:4" x14ac:dyDescent="0.3">
      <c r="A353" s="87" t="s">
        <v>60</v>
      </c>
      <c r="B353" s="87" t="s">
        <v>1</v>
      </c>
      <c r="C353" s="87" t="s">
        <v>5</v>
      </c>
      <c r="D353" s="88">
        <v>53</v>
      </c>
    </row>
    <row r="354" spans="1:4" x14ac:dyDescent="0.3">
      <c r="A354" s="87" t="s">
        <v>60</v>
      </c>
      <c r="B354" s="87" t="s">
        <v>66</v>
      </c>
      <c r="C354" s="87" t="s">
        <v>5</v>
      </c>
      <c r="D354" s="88">
        <v>467</v>
      </c>
    </row>
    <row r="355" spans="1:4" x14ac:dyDescent="0.3">
      <c r="A355" s="87" t="s">
        <v>60</v>
      </c>
      <c r="B355" s="87" t="s">
        <v>66</v>
      </c>
      <c r="C355" s="87" t="s">
        <v>5</v>
      </c>
      <c r="D355" s="88">
        <v>1131</v>
      </c>
    </row>
    <row r="356" spans="1:4" x14ac:dyDescent="0.3">
      <c r="A356" s="87" t="s">
        <v>60</v>
      </c>
      <c r="B356" s="87" t="s">
        <v>67</v>
      </c>
      <c r="C356" s="87" t="s">
        <v>5</v>
      </c>
      <c r="D356" s="88">
        <v>1004</v>
      </c>
    </row>
    <row r="357" spans="1:4" x14ac:dyDescent="0.3">
      <c r="A357" s="87" t="s">
        <v>60</v>
      </c>
      <c r="B357" s="87" t="s">
        <v>67</v>
      </c>
      <c r="C357" s="87" t="s">
        <v>5</v>
      </c>
      <c r="D357" s="88">
        <v>1726</v>
      </c>
    </row>
    <row r="358" spans="1:4" x14ac:dyDescent="0.3">
      <c r="A358" s="87" t="s">
        <v>60</v>
      </c>
      <c r="B358" s="87" t="s">
        <v>66</v>
      </c>
      <c r="C358" s="87" t="s">
        <v>5</v>
      </c>
      <c r="D358" s="88">
        <v>320</v>
      </c>
    </row>
    <row r="359" spans="1:4" x14ac:dyDescent="0.3">
      <c r="A359" s="87" t="s">
        <v>60</v>
      </c>
      <c r="B359" s="87" t="s">
        <v>67</v>
      </c>
      <c r="C359" s="87" t="s">
        <v>5</v>
      </c>
      <c r="D359" s="88">
        <v>103</v>
      </c>
    </row>
    <row r="360" spans="1:4" x14ac:dyDescent="0.3">
      <c r="A360" s="87" t="s">
        <v>60</v>
      </c>
      <c r="B360" s="87" t="s">
        <v>1</v>
      </c>
      <c r="C360" s="87" t="s">
        <v>5</v>
      </c>
      <c r="D360" s="88">
        <v>81</v>
      </c>
    </row>
    <row r="361" spans="1:4" x14ac:dyDescent="0.3">
      <c r="A361" s="87" t="s">
        <v>60</v>
      </c>
      <c r="B361" s="87" t="s">
        <v>20</v>
      </c>
      <c r="C361" s="87" t="s">
        <v>5</v>
      </c>
      <c r="D361" s="88">
        <v>4885</v>
      </c>
    </row>
    <row r="362" spans="1:4" x14ac:dyDescent="0.3">
      <c r="A362" s="87" t="s">
        <v>60</v>
      </c>
      <c r="B362" s="87" t="s">
        <v>1</v>
      </c>
      <c r="C362" s="87" t="s">
        <v>68</v>
      </c>
      <c r="D362" s="88">
        <v>31</v>
      </c>
    </row>
    <row r="363" spans="1:4" x14ac:dyDescent="0.3">
      <c r="A363" s="87" t="s">
        <v>60</v>
      </c>
      <c r="B363" s="87" t="s">
        <v>66</v>
      </c>
      <c r="C363" s="87" t="s">
        <v>68</v>
      </c>
      <c r="D363" s="88">
        <v>164</v>
      </c>
    </row>
    <row r="364" spans="1:4" x14ac:dyDescent="0.3">
      <c r="A364" s="87" t="s">
        <v>60</v>
      </c>
      <c r="B364" s="87" t="s">
        <v>66</v>
      </c>
      <c r="C364" s="87" t="s">
        <v>68</v>
      </c>
      <c r="D364" s="88">
        <v>656</v>
      </c>
    </row>
    <row r="365" spans="1:4" x14ac:dyDescent="0.3">
      <c r="A365" s="87" t="s">
        <v>60</v>
      </c>
      <c r="B365" s="87" t="s">
        <v>67</v>
      </c>
      <c r="C365" s="87" t="s">
        <v>68</v>
      </c>
      <c r="D365" s="88">
        <v>645</v>
      </c>
    </row>
    <row r="366" spans="1:4" x14ac:dyDescent="0.3">
      <c r="A366" s="87" t="s">
        <v>60</v>
      </c>
      <c r="B366" s="87" t="s">
        <v>67</v>
      </c>
      <c r="C366" s="87" t="s">
        <v>68</v>
      </c>
      <c r="D366" s="88">
        <v>1128</v>
      </c>
    </row>
    <row r="367" spans="1:4" x14ac:dyDescent="0.3">
      <c r="A367" s="87" t="s">
        <v>60</v>
      </c>
      <c r="B367" s="87" t="s">
        <v>66</v>
      </c>
      <c r="C367" s="87" t="s">
        <v>68</v>
      </c>
      <c r="D367" s="88">
        <v>170</v>
      </c>
    </row>
    <row r="368" spans="1:4" x14ac:dyDescent="0.3">
      <c r="A368" s="87" t="s">
        <v>60</v>
      </c>
      <c r="B368" s="87" t="s">
        <v>67</v>
      </c>
      <c r="C368" s="87" t="s">
        <v>68</v>
      </c>
      <c r="D368" s="88">
        <v>68</v>
      </c>
    </row>
    <row r="369" spans="1:4" x14ac:dyDescent="0.3">
      <c r="A369" s="87" t="s">
        <v>60</v>
      </c>
      <c r="B369" s="87" t="s">
        <v>1</v>
      </c>
      <c r="C369" s="87" t="s">
        <v>68</v>
      </c>
      <c r="D369" s="88">
        <v>22</v>
      </c>
    </row>
    <row r="370" spans="1:4" x14ac:dyDescent="0.3">
      <c r="A370" s="87" t="s">
        <v>60</v>
      </c>
      <c r="B370" s="87" t="s">
        <v>20</v>
      </c>
      <c r="C370" s="87" t="s">
        <v>68</v>
      </c>
      <c r="D370" s="88">
        <v>2884</v>
      </c>
    </row>
    <row r="371" spans="1:4" x14ac:dyDescent="0.3">
      <c r="A371" s="87" t="s">
        <v>60</v>
      </c>
      <c r="B371" s="87" t="s">
        <v>1</v>
      </c>
      <c r="C371" s="87" t="s">
        <v>68</v>
      </c>
      <c r="D371" s="88">
        <v>87</v>
      </c>
    </row>
    <row r="372" spans="1:4" x14ac:dyDescent="0.3">
      <c r="A372" s="87" t="s">
        <v>60</v>
      </c>
      <c r="B372" s="87" t="s">
        <v>66</v>
      </c>
      <c r="C372" s="87" t="s">
        <v>68</v>
      </c>
      <c r="D372" s="88">
        <v>434</v>
      </c>
    </row>
    <row r="373" spans="1:4" x14ac:dyDescent="0.3">
      <c r="A373" s="87" t="s">
        <v>60</v>
      </c>
      <c r="B373" s="87" t="s">
        <v>66</v>
      </c>
      <c r="C373" s="87" t="s">
        <v>68</v>
      </c>
      <c r="D373" s="88">
        <v>1884</v>
      </c>
    </row>
    <row r="374" spans="1:4" x14ac:dyDescent="0.3">
      <c r="A374" s="87" t="s">
        <v>60</v>
      </c>
      <c r="B374" s="87" t="s">
        <v>67</v>
      </c>
      <c r="C374" s="87" t="s">
        <v>68</v>
      </c>
      <c r="D374" s="88">
        <v>3197</v>
      </c>
    </row>
    <row r="375" spans="1:4" x14ac:dyDescent="0.3">
      <c r="A375" s="87" t="s">
        <v>60</v>
      </c>
      <c r="B375" s="87" t="s">
        <v>67</v>
      </c>
      <c r="C375" s="87" t="s">
        <v>68</v>
      </c>
      <c r="D375" s="88">
        <v>5213</v>
      </c>
    </row>
    <row r="376" spans="1:4" x14ac:dyDescent="0.3">
      <c r="A376" s="87" t="s">
        <v>60</v>
      </c>
      <c r="B376" s="87" t="s">
        <v>66</v>
      </c>
      <c r="C376" s="87" t="s">
        <v>68</v>
      </c>
      <c r="D376" s="88">
        <v>515</v>
      </c>
    </row>
    <row r="377" spans="1:4" x14ac:dyDescent="0.3">
      <c r="A377" s="87" t="s">
        <v>60</v>
      </c>
      <c r="B377" s="87" t="s">
        <v>67</v>
      </c>
      <c r="C377" s="87" t="s">
        <v>68</v>
      </c>
      <c r="D377" s="88">
        <v>684</v>
      </c>
    </row>
    <row r="378" spans="1:4" x14ac:dyDescent="0.3">
      <c r="A378" s="87" t="s">
        <v>60</v>
      </c>
      <c r="B378" s="87" t="s">
        <v>1</v>
      </c>
      <c r="C378" s="87" t="s">
        <v>68</v>
      </c>
      <c r="D378" s="88">
        <v>122</v>
      </c>
    </row>
    <row r="379" spans="1:4" x14ac:dyDescent="0.3">
      <c r="A379" s="87" t="s">
        <v>60</v>
      </c>
      <c r="B379" s="87" t="s">
        <v>20</v>
      </c>
      <c r="C379" s="87" t="s">
        <v>68</v>
      </c>
      <c r="D379" s="88">
        <v>12136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E18"/>
  <sheetViews>
    <sheetView zoomScaleNormal="100" workbookViewId="0">
      <selection activeCell="D10" sqref="D10"/>
    </sheetView>
  </sheetViews>
  <sheetFormatPr defaultColWidth="9.109375" defaultRowHeight="15" customHeight="1" x14ac:dyDescent="0.3"/>
  <cols>
    <col min="1" max="1" width="10.6640625" style="1" customWidth="1"/>
    <col min="2" max="4" width="9.109375" style="1"/>
    <col min="5" max="5" width="5.6640625" style="1" customWidth="1"/>
    <col min="6" max="8" width="9.109375" style="1"/>
    <col min="9" max="9" width="5.6640625" style="1" customWidth="1"/>
    <col min="10" max="12" width="9.109375" style="1"/>
    <col min="13" max="13" width="5.6640625" style="1" customWidth="1"/>
    <col min="14" max="16" width="9.109375" style="1"/>
    <col min="17" max="17" width="4.5546875" style="1" customWidth="1"/>
    <col min="18" max="18" width="15.44140625" style="1" customWidth="1"/>
    <col min="19" max="16384" width="9.109375" style="1"/>
  </cols>
  <sheetData>
    <row r="1" spans="1:31" ht="18.75" customHeigh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3" spans="1:31" ht="15" customHeight="1" thickBot="1" x14ac:dyDescent="0.35">
      <c r="B3" s="89" t="s">
        <v>20</v>
      </c>
      <c r="C3" s="89"/>
      <c r="D3" s="89"/>
      <c r="F3" s="89" t="s">
        <v>7</v>
      </c>
      <c r="G3" s="89"/>
      <c r="H3" s="89"/>
      <c r="J3" s="89" t="s">
        <v>8</v>
      </c>
      <c r="K3" s="89"/>
      <c r="L3" s="89"/>
      <c r="N3" s="89" t="s">
        <v>1</v>
      </c>
      <c r="O3" s="89"/>
      <c r="P3" s="89"/>
    </row>
    <row r="4" spans="1:31" ht="30" customHeight="1" thickBot="1" x14ac:dyDescent="0.35">
      <c r="A4" s="11" t="s">
        <v>3</v>
      </c>
      <c r="B4" s="12" t="s">
        <v>4</v>
      </c>
      <c r="C4" s="2" t="s">
        <v>5</v>
      </c>
      <c r="D4" s="7" t="s">
        <v>6</v>
      </c>
      <c r="E4" s="2"/>
      <c r="F4" s="12" t="s">
        <v>4</v>
      </c>
      <c r="G4" s="2" t="s">
        <v>5</v>
      </c>
      <c r="H4" s="10" t="s">
        <v>6</v>
      </c>
      <c r="I4" s="2"/>
      <c r="J4" s="12" t="s">
        <v>4</v>
      </c>
      <c r="K4" s="2" t="s">
        <v>5</v>
      </c>
      <c r="L4" s="10" t="s">
        <v>6</v>
      </c>
      <c r="M4" s="2"/>
      <c r="N4" s="12" t="s">
        <v>4</v>
      </c>
      <c r="O4" s="2" t="s">
        <v>5</v>
      </c>
      <c r="P4" s="10" t="s">
        <v>6</v>
      </c>
    </row>
    <row r="5" spans="1:31" ht="15" customHeight="1" x14ac:dyDescent="0.3">
      <c r="A5" s="3" t="s">
        <v>9</v>
      </c>
      <c r="B5" s="5">
        <f>SUMPRODUCT((Data!$A$2:$A$998=$A5)*(Data!$B$2:$B$998=$B$3)*(Data!$D$2:$D$998))</f>
        <v>23730</v>
      </c>
      <c r="C5" s="5">
        <f>SUMPRODUCT((Data!$A$2:$A$998=$A5)*(Data!$B$2:$B$998=$B$3)*(Data!$C$2:$C$998=$C$4)*(Data!$D$2:$D$998))</f>
        <v>6815</v>
      </c>
      <c r="D5" s="13">
        <f>ROUND(C5/B5,2)</f>
        <v>0.28999999999999998</v>
      </c>
      <c r="E5" s="3"/>
      <c r="F5" s="5">
        <f>SUMPRODUCT((Data!$A$2:$A$998=$A5)*(Data!$B$2:$B$998=$F$3)*(Data!$D$2:$D$998))</f>
        <v>10791</v>
      </c>
      <c r="G5" s="5">
        <f>SUMPRODUCT((Data!$A$2:$A$998=$A5)*(Data!$B$2:$B$998=$F$3)*(Data!$C$2:$C$998=$G$4)*(Data!$D$2:$D$998))</f>
        <v>4111</v>
      </c>
      <c r="H5" s="8">
        <f>ROUND(G5/F5,2)</f>
        <v>0.38</v>
      </c>
      <c r="I5" s="3"/>
      <c r="J5" s="5">
        <f>SUMPRODUCT((Data!$A$2:$A$998=$A5)*(Data!$B$2:$B$998=$J$3)*(Data!$D$2:$D$998))</f>
        <v>12617</v>
      </c>
      <c r="K5" s="5">
        <f>SUMPRODUCT((Data!$A$2:$A$998=$A5)*(Data!$B$2:$B$998=$J$3)*(Data!$C$2:$C$998=$K$4)*(Data!$D$2:$D$998))</f>
        <v>2578</v>
      </c>
      <c r="L5" s="8">
        <f>ROUND(K5/J5,2)</f>
        <v>0.2</v>
      </c>
      <c r="M5" s="3"/>
      <c r="N5" s="5">
        <f>SUMPRODUCT((Data!$A$2:$A$998=$A5)*(Data!$B$2:$B$998=$N$3)*(Data!$D$2:$D$998))</f>
        <v>322</v>
      </c>
      <c r="O5" s="5">
        <f>SUMPRODUCT((Data!$A$2:$A$998=$A5)*(Data!$B$2:$B$998=$N$3)*(Data!$C$2:$C$998=$O$4)*(Data!$D$2:$D$998))</f>
        <v>126</v>
      </c>
      <c r="P5" s="8">
        <f>ROUND(O5/N5,2)</f>
        <v>0.39</v>
      </c>
      <c r="U5" s="15"/>
    </row>
    <row r="6" spans="1:31" ht="15" customHeight="1" x14ac:dyDescent="0.3">
      <c r="A6" s="4" t="s">
        <v>10</v>
      </c>
      <c r="B6" s="6">
        <f>SUMPRODUCT((Data!$A$2:$A$998=$A6)*(Data!$B$2:$B$998=$B$3)*(Data!$D$2:$D$998))</f>
        <v>23714</v>
      </c>
      <c r="C6" s="6">
        <f>SUMPRODUCT((Data!$A$2:$A$998=$A6)*(Data!$B$2:$B$998=$B$3)*(Data!$C$2:$C$998=$C$4)*(Data!$D$2:$D$998))</f>
        <v>6933</v>
      </c>
      <c r="D6" s="9">
        <f>ROUND(C6/B6,2)</f>
        <v>0.28999999999999998</v>
      </c>
      <c r="E6" s="4"/>
      <c r="F6" s="6">
        <f>SUMPRODUCT((Data!$A$2:$A$998=$A6)*(Data!$B$2:$B$998=$F$3)*(Data!$D$2:$D$998))</f>
        <v>10573</v>
      </c>
      <c r="G6" s="6">
        <f>SUMPRODUCT((Data!$A$2:$A$998=$A6)*(Data!$B$2:$B$998=$F$3)*(Data!$C$2:$C$998=$G$4)*(Data!$D$2:$D$998))</f>
        <v>4170</v>
      </c>
      <c r="H6" s="9">
        <f>ROUND(G6/F6,2)</f>
        <v>0.39</v>
      </c>
      <c r="I6" s="4"/>
      <c r="J6" s="6">
        <f>SUMPRODUCT((Data!$A$2:$A$998=$A6)*(Data!$B$2:$B$998=$J$3)*(Data!$D$2:$D$998))</f>
        <v>12828</v>
      </c>
      <c r="K6" s="6">
        <f>SUMPRODUCT((Data!$A$2:$A$998=$A6)*(Data!$B$2:$B$998=$J$3)*(Data!$C$2:$C$998=$K$4)*(Data!$D$2:$D$998))</f>
        <v>2632</v>
      </c>
      <c r="L6" s="9">
        <f>ROUND(K6/J6,2)</f>
        <v>0.21</v>
      </c>
      <c r="M6" s="4"/>
      <c r="N6" s="6">
        <f>SUMPRODUCT((Data!$A$2:$A$998=$A6)*(Data!$B$2:$B$998=$N$3)*(Data!$D$2:$D$998))</f>
        <v>313</v>
      </c>
      <c r="O6" s="6">
        <f>SUMPRODUCT((Data!$A$2:$A$998=$A6)*(Data!$B$2:$B$998=$N$3)*(Data!$C$2:$C$998=$O$4)*(Data!$D$2:$D$998))</f>
        <v>131</v>
      </c>
      <c r="P6" s="9">
        <f>ROUND(O6/N6,2)</f>
        <v>0.42</v>
      </c>
      <c r="U6" s="15"/>
    </row>
    <row r="7" spans="1:31" ht="15" customHeight="1" x14ac:dyDescent="0.3">
      <c r="A7" s="4" t="s">
        <v>11</v>
      </c>
      <c r="B7" s="6">
        <f>SUMPRODUCT((Data!$A$2:$A$998=$A7)*(Data!$B$2:$B$998=$B$3)*(Data!$D$2:$D$998))</f>
        <v>23331</v>
      </c>
      <c r="C7" s="6">
        <f>SUMPRODUCT((Data!$A$2:$A$998=$A7)*(Data!$B$2:$B$998=$B$3)*(Data!$C$2:$C$998=$C$4)*(Data!$D$2:$D$998))</f>
        <v>6713</v>
      </c>
      <c r="D7" s="9">
        <f t="shared" ref="D7" si="0">ROUND(C7/B7,2)</f>
        <v>0.28999999999999998</v>
      </c>
      <c r="E7" s="4"/>
      <c r="F7" s="6">
        <f>SUMPRODUCT((Data!$A$2:$A$998=$A7)*(Data!$B$2:$B$998=$F$3)*(Data!$D$2:$D$998))</f>
        <v>9774</v>
      </c>
      <c r="G7" s="6">
        <f>SUMPRODUCT((Data!$A$2:$A$998=$A7)*(Data!$B$2:$B$998=$F$3)*(Data!$C$2:$C$998=$G$4)*(Data!$D$2:$D$998))</f>
        <v>3877</v>
      </c>
      <c r="H7" s="9">
        <f t="shared" ref="H7" si="1">ROUND(G7/F7,2)</f>
        <v>0.4</v>
      </c>
      <c r="I7" s="4"/>
      <c r="J7" s="6">
        <f>SUMPRODUCT((Data!$A$2:$A$998=$A7)*(Data!$B$2:$B$998=$J$3)*(Data!$D$2:$D$998))</f>
        <v>13243</v>
      </c>
      <c r="K7" s="6">
        <f>SUMPRODUCT((Data!$A$2:$A$998=$A7)*(Data!$B$2:$B$998=$J$3)*(Data!$C$2:$C$998=$K$4)*(Data!$D$2:$D$998))</f>
        <v>2717</v>
      </c>
      <c r="L7" s="9">
        <f>ROUND(K7/J7,2)</f>
        <v>0.21</v>
      </c>
      <c r="M7" s="4"/>
      <c r="N7" s="6">
        <f>SUMPRODUCT((Data!$A$2:$A$998=$A7)*(Data!$B$2:$B$998=$N$3)*(Data!$D$2:$D$998))</f>
        <v>314</v>
      </c>
      <c r="O7" s="6">
        <f>SUMPRODUCT((Data!$A$2:$A$998=$A7)*(Data!$B$2:$B$998=$N$3)*(Data!$C$2:$C$998=$O$4)*(Data!$D$2:$D$998))</f>
        <v>119</v>
      </c>
      <c r="P7" s="9">
        <f t="shared" ref="P7:P9" si="2">ROUND(O7/N7,2)</f>
        <v>0.38</v>
      </c>
      <c r="U7" s="15"/>
    </row>
    <row r="8" spans="1:31" ht="15" customHeight="1" x14ac:dyDescent="0.3">
      <c r="A8" s="4" t="s">
        <v>2</v>
      </c>
      <c r="B8" s="6">
        <f>SUMPRODUCT((Data!$A$2:$A$998=$A8)*(Data!$B$2:$B$998=$B$3)*(Data!$D$2:$D$998))</f>
        <v>22414</v>
      </c>
      <c r="C8" s="6">
        <f>SUMPRODUCT((Data!$A$2:$A$998=$A8)*(Data!$B$2:$B$998=$B$3)*(Data!$C$2:$C$998=$C$4)*(Data!$D$2:$D$998))</f>
        <v>6558</v>
      </c>
      <c r="D8" s="9">
        <f>ROUND(C8/B8,2)</f>
        <v>0.28999999999999998</v>
      </c>
      <c r="E8" s="4"/>
      <c r="F8" s="6">
        <f>SUMPRODUCT((Data!$A$2:$A$998=$A8)*(Data!$B$2:$B$998=$F$3)*(Data!$D$2:$D$998))</f>
        <v>9221</v>
      </c>
      <c r="G8" s="6">
        <f>SUMPRODUCT((Data!$A$2:$A$998=$A8)*(Data!$B$2:$B$998=$F$3)*(Data!$C$2:$C$998=$G$4)*(Data!$D$2:$D$998))</f>
        <v>3644</v>
      </c>
      <c r="H8" s="9">
        <f t="shared" ref="H8:H13" si="3">ROUND(G8/F8,2)</f>
        <v>0.4</v>
      </c>
      <c r="I8" s="4"/>
      <c r="J8" s="6">
        <f>SUMPRODUCT((Data!$A$2:$A$998=$A8)*(Data!$B$2:$B$998=$J$3)*(Data!$D$2:$D$998))</f>
        <v>12894</v>
      </c>
      <c r="K8" s="6">
        <f>SUMPRODUCT((Data!$A$2:$A$998=$A8)*(Data!$B$2:$B$998=$J$3)*(Data!$C$2:$C$998=$K$4)*(Data!$D$2:$D$998))</f>
        <v>2793</v>
      </c>
      <c r="L8" s="9">
        <f t="shared" ref="L8" si="4">ROUND(K8/J8,2)</f>
        <v>0.22</v>
      </c>
      <c r="M8" s="4"/>
      <c r="N8" s="6">
        <f>SUMPRODUCT((Data!$A$2:$A$998=$A8)*(Data!$B$2:$B$998=$N$3)*(Data!$D$2:$D$998))</f>
        <v>299</v>
      </c>
      <c r="O8" s="6">
        <f>SUMPRODUCT((Data!$A$2:$A$998=$A8)*(Data!$B$2:$B$998=$N$3)*(Data!$C$2:$C$998=$O$4)*(Data!$D$2:$D$998))</f>
        <v>121</v>
      </c>
      <c r="P8" s="9">
        <f t="shared" si="2"/>
        <v>0.4</v>
      </c>
      <c r="U8" s="15"/>
    </row>
    <row r="9" spans="1:31" ht="15" customHeight="1" x14ac:dyDescent="0.3">
      <c r="A9" s="4" t="s">
        <v>12</v>
      </c>
      <c r="B9" s="6">
        <f>SUMPRODUCT((Data!$A$2:$A$998=$A9)*(Data!$B$2:$B$998=$B$3)*(Data!$D$2:$D$998))</f>
        <v>22369</v>
      </c>
      <c r="C9" s="6">
        <f>SUMPRODUCT((Data!$A$2:$A$998=$A9)*(Data!$B$2:$B$998=$B$3)*(Data!$C$2:$C$998=$C$4)*(Data!$D$2:$D$998))</f>
        <v>6330</v>
      </c>
      <c r="D9" s="9">
        <f>ROUND(C9/B9,2)</f>
        <v>0.28000000000000003</v>
      </c>
      <c r="E9" s="4"/>
      <c r="F9" s="6">
        <f>SUMPRODUCT((Data!$A$2:$A$998=$A9)*(Data!$B$2:$B$998=$F$3)*(Data!$D$2:$D$998))</f>
        <v>8739</v>
      </c>
      <c r="G9" s="6">
        <f>SUMPRODUCT((Data!$A$2:$A$998=$A9)*(Data!$B$2:$B$998=$F$3)*(Data!$C$2:$C$998=$G$4)*(Data!$D$2:$D$998))</f>
        <v>3496</v>
      </c>
      <c r="H9" s="9">
        <f t="shared" si="3"/>
        <v>0.4</v>
      </c>
      <c r="I9" s="4"/>
      <c r="J9" s="6">
        <f>SUMPRODUCT((Data!$A$2:$A$998=$A9)*(Data!$B$2:$B$998=$J$3)*(Data!$D$2:$D$998))</f>
        <v>13301</v>
      </c>
      <c r="K9" s="6">
        <f>SUMPRODUCT((Data!$A$2:$A$998=$A9)*(Data!$B$2:$B$998=$J$3)*(Data!$C$2:$C$998=$K$4)*(Data!$D$2:$D$998))</f>
        <v>2732</v>
      </c>
      <c r="L9" s="9">
        <f t="shared" ref="L9:L14" si="5">ROUND(K9/J9,2)</f>
        <v>0.21</v>
      </c>
      <c r="M9" s="4"/>
      <c r="N9" s="6">
        <f>SUMPRODUCT((Data!$A$2:$A$998=$A9)*(Data!$B$2:$B$998=$N$3)*(Data!$D$2:$D$998))</f>
        <v>329</v>
      </c>
      <c r="O9" s="6">
        <f>SUMPRODUCT((Data!$A$2:$A$998=$A9)*(Data!$B$2:$B$998=$N$3)*(Data!$C$2:$C$998=$O$4)*(Data!$D$2:$D$998))</f>
        <v>102</v>
      </c>
      <c r="P9" s="9">
        <f t="shared" si="2"/>
        <v>0.31</v>
      </c>
      <c r="U9" s="15"/>
    </row>
    <row r="10" spans="1:31" ht="15" customHeight="1" x14ac:dyDescent="0.3">
      <c r="A10" s="4" t="s">
        <v>17</v>
      </c>
      <c r="B10" s="6">
        <f>SUMPRODUCT((Data!$A$2:$A$998=$A10)*(Data!$B$2:$B$998=$B$3)*(Data!$D$2:$D$998))</f>
        <v>22851</v>
      </c>
      <c r="C10" s="6">
        <f>SUMPRODUCT((Data!$A$2:$A$998=$A10)*(Data!$B$2:$B$998=$B$3)*(Data!$C$2:$C$998=$C$4)*(Data!$D$2:$D$998))</f>
        <v>6354</v>
      </c>
      <c r="D10" s="9">
        <f t="shared" ref="D10" si="6">ROUND(C10/B10,2)</f>
        <v>0.28000000000000003</v>
      </c>
      <c r="E10" s="4"/>
      <c r="F10" s="6">
        <f>SUMPRODUCT((Data!$A$2:$A$998=$A10)*(Data!$B$2:$B$998=$F$3)*(Data!$D$2:$D$998))</f>
        <v>8687</v>
      </c>
      <c r="G10" s="6">
        <f>SUMPRODUCT((Data!$A$2:$A$998=$A10)*(Data!$B$2:$B$998=$F$3)*(Data!$C$2:$C$998=$G$4)*(Data!$D$2:$D$998))</f>
        <v>3328</v>
      </c>
      <c r="H10" s="9">
        <f t="shared" si="3"/>
        <v>0.38</v>
      </c>
      <c r="I10" s="4"/>
      <c r="J10" s="6">
        <f>SUMPRODUCT((Data!$A$2:$A$998=$A10)*(Data!$B$2:$B$998=$J$3)*(Data!$D$2:$D$998))</f>
        <v>13819</v>
      </c>
      <c r="K10" s="6">
        <f>SUMPRODUCT((Data!$A$2:$A$998=$A10)*(Data!$B$2:$B$998=$J$3)*(Data!$C$2:$C$998=$K$4)*(Data!$D$2:$D$998))</f>
        <v>2906</v>
      </c>
      <c r="L10" s="9">
        <f t="shared" si="5"/>
        <v>0.21</v>
      </c>
      <c r="M10" s="4"/>
      <c r="N10" s="6">
        <f>SUMPRODUCT((Data!$A$2:$A$998=$A10)*(Data!$B$2:$B$998=$N$3)*(Data!$D$2:$D$998))</f>
        <v>345</v>
      </c>
      <c r="O10" s="6">
        <f>SUMPRODUCT((Data!$A$2:$A$998=$A10)*(Data!$B$2:$B$998=$N$3)*(Data!$C$2:$C$998=$O$4)*(Data!$D$2:$D$998))</f>
        <v>120</v>
      </c>
      <c r="P10" s="9">
        <f t="shared" ref="P10" si="7">ROUND(O10/N10,2)</f>
        <v>0.35</v>
      </c>
      <c r="U10" s="15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15" customHeight="1" x14ac:dyDescent="0.3">
      <c r="A11" s="4" t="s">
        <v>22</v>
      </c>
      <c r="B11" s="6">
        <f>SUMPRODUCT((Data!$A$2:$A$998=$A11)*(Data!$B$2:$B$998=$B$3)*(Data!$D$2:$D$998))</f>
        <v>22570</v>
      </c>
      <c r="C11" s="6">
        <f>SUMPRODUCT((Data!$A$2:$A$998=$A11)*(Data!$B$2:$B$998=$B$3)*(Data!$C$2:$C$998=$C$4)*(Data!$D$2:$D$998))</f>
        <v>6315</v>
      </c>
      <c r="D11" s="9">
        <f t="shared" ref="D11" si="8">ROUND(C11/B11,2)</f>
        <v>0.28000000000000003</v>
      </c>
      <c r="E11" s="4"/>
      <c r="F11" s="6">
        <f>SUMPRODUCT((Data!$A$2:$A$998=$A11)*(Data!$B$2:$B$998=$F$3)*(Data!$D$2:$D$998))</f>
        <v>8425</v>
      </c>
      <c r="G11" s="6">
        <f>SUMPRODUCT((Data!$A$2:$A$998=$A11)*(Data!$B$2:$B$998=$F$3)*(Data!$C$2:$C$998=$G$4)*(Data!$D$2:$D$998))</f>
        <v>3261</v>
      </c>
      <c r="H11" s="9">
        <f t="shared" si="3"/>
        <v>0.39</v>
      </c>
      <c r="I11" s="4"/>
      <c r="J11" s="6">
        <f>SUMPRODUCT((Data!$A$2:$A$998=$A11)*(Data!$B$2:$B$998=$J$3)*(Data!$D$2:$D$998))</f>
        <v>13808</v>
      </c>
      <c r="K11" s="6">
        <f>SUMPRODUCT((Data!$A$2:$A$998=$A11)*(Data!$B$2:$B$998=$J$3)*(Data!$C$2:$C$998=$K$4)*(Data!$D$2:$D$998))</f>
        <v>2940</v>
      </c>
      <c r="L11" s="9">
        <f t="shared" si="5"/>
        <v>0.21</v>
      </c>
      <c r="M11" s="4"/>
      <c r="N11" s="6">
        <f>SUMPRODUCT((Data!$A$2:$A$998=$A11)*(Data!$B$2:$B$998=$N$3)*(Data!$D$2:$D$998))</f>
        <v>337</v>
      </c>
      <c r="O11" s="6">
        <f>SUMPRODUCT((Data!$A$2:$A$998=$A11)*(Data!$B$2:$B$998=$N$3)*(Data!$C$2:$C$998=$O$4)*(Data!$D$2:$D$998))</f>
        <v>114</v>
      </c>
      <c r="P11" s="9">
        <f t="shared" ref="P11" si="9">ROUND(O11/N11,2)</f>
        <v>0.34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15" customHeight="1" x14ac:dyDescent="0.3">
      <c r="A12" s="4" t="s">
        <v>23</v>
      </c>
      <c r="B12" s="6">
        <f>SUMPRODUCT((Data!$A$2:$A$998=$A12)*(Data!$B$2:$B$998=$B$3)*(Data!$D$2:$D$998))</f>
        <v>23288</v>
      </c>
      <c r="C12" s="6">
        <f>SUMPRODUCT((Data!$A$2:$A$998=$A12)*(Data!$B$2:$B$998=$B$3)*(Data!$C$2:$C$998=$C$4)*(Data!$D$2:$D$998))</f>
        <v>6533</v>
      </c>
      <c r="D12" s="9">
        <f t="shared" ref="D12" si="10">ROUND(C12/B12,2)</f>
        <v>0.28000000000000003</v>
      </c>
      <c r="E12" s="4"/>
      <c r="F12" s="6">
        <f>SUMPRODUCT((Data!$A$2:$A$998=$A12)*(Data!$B$2:$B$998=$F$3)*(Data!$D$2:$D$998))</f>
        <v>8537</v>
      </c>
      <c r="G12" s="6">
        <f>SUMPRODUCT((Data!$A$2:$A$998=$A12)*(Data!$B$2:$B$998=$F$3)*(Data!$C$2:$C$998=$G$4)*(Data!$D$2:$D$998))</f>
        <v>3274</v>
      </c>
      <c r="H12" s="9">
        <f t="shared" si="3"/>
        <v>0.38</v>
      </c>
      <c r="I12" s="4"/>
      <c r="J12" s="6">
        <f>SUMPRODUCT((Data!$A$2:$A$998=$A12)*(Data!$B$2:$B$998=$J$3)*(Data!$D$2:$D$998))</f>
        <v>14360</v>
      </c>
      <c r="K12" s="6">
        <f>SUMPRODUCT((Data!$A$2:$A$998=$A12)*(Data!$B$2:$B$998=$J$3)*(Data!$C$2:$C$998=$K$4)*(Data!$D$2:$D$998))</f>
        <v>3138</v>
      </c>
      <c r="L12" s="9">
        <f t="shared" si="5"/>
        <v>0.22</v>
      </c>
      <c r="M12" s="4"/>
      <c r="N12" s="6">
        <f>SUMPRODUCT((Data!$A$2:$A$998=$A12)*(Data!$B$2:$B$998=$N$3)*(Data!$D$2:$D$998))</f>
        <v>391</v>
      </c>
      <c r="O12" s="6">
        <f>SUMPRODUCT((Data!$A$2:$A$998=$A12)*(Data!$B$2:$B$998=$N$3)*(Data!$C$2:$C$998=$O$4)*(Data!$D$2:$D$998))</f>
        <v>121</v>
      </c>
      <c r="P12" s="9">
        <f t="shared" ref="P12" si="11">ROUND(O12/N12,2)</f>
        <v>0.31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5" customHeight="1" x14ac:dyDescent="0.3">
      <c r="A13" s="4" t="s">
        <v>24</v>
      </c>
      <c r="B13" s="6">
        <f>SUMPRODUCT((Data!$A$2:$A$998=$A13)*(Data!$B$2:$B$998=$B$3)*(Data!$D$2:$D$998))</f>
        <v>22491</v>
      </c>
      <c r="C13" s="6">
        <f>SUMPRODUCT((Data!$A$2:$A$998=$A13)*(Data!$B$2:$B$998=$B$3)*(Data!$C$2:$C$998=$C$4)*(Data!$D$2:$D$998))</f>
        <v>6119</v>
      </c>
      <c r="D13" s="9">
        <f t="shared" ref="D13" si="12">ROUND(C13/B13,2)</f>
        <v>0.27</v>
      </c>
      <c r="E13" s="4"/>
      <c r="F13" s="6">
        <f>SUMPRODUCT((Data!$A$2:$A$998=$A13)*(Data!$B$2:$B$998=$F$3)*(Data!$D$2:$D$998))</f>
        <v>7697</v>
      </c>
      <c r="G13" s="6">
        <f>SUMPRODUCT((Data!$A$2:$A$998=$A13)*(Data!$B$2:$B$998=$F$3)*(Data!$C$2:$C$998=$G$4)*(Data!$D$2:$D$998))</f>
        <v>2900</v>
      </c>
      <c r="H13" s="9">
        <f t="shared" si="3"/>
        <v>0.38</v>
      </c>
      <c r="I13" s="4"/>
      <c r="J13" s="6">
        <f>SUMPRODUCT((Data!$A$2:$A$998=$A13)*(Data!$B$2:$B$998=$J$3)*(Data!$D$2:$D$998))</f>
        <v>14419</v>
      </c>
      <c r="K13" s="6">
        <f>SUMPRODUCT((Data!$A$2:$A$998=$A13)*(Data!$B$2:$B$998=$J$3)*(Data!$C$2:$C$998=$K$4)*(Data!$D$2:$D$998))</f>
        <v>3090</v>
      </c>
      <c r="L13" s="9">
        <f t="shared" si="5"/>
        <v>0.21</v>
      </c>
      <c r="M13" s="4"/>
      <c r="N13" s="6">
        <f>SUMPRODUCT((Data!$A$2:$A$998=$A13)*(Data!$B$2:$B$998=$N$3)*(Data!$D$2:$D$998))</f>
        <v>375</v>
      </c>
      <c r="O13" s="6">
        <f>SUMPRODUCT((Data!$A$2:$A$998=$A13)*(Data!$B$2:$B$998=$N$3)*(Data!$C$2:$C$998=$O$4)*(Data!$D$2:$D$998))</f>
        <v>129</v>
      </c>
      <c r="P13" s="9">
        <f t="shared" ref="P13" si="13">ROUND(O13/N13,2)</f>
        <v>0.34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4.4" x14ac:dyDescent="0.3">
      <c r="A14" s="4" t="s">
        <v>25</v>
      </c>
      <c r="B14" s="6">
        <f>SUMPRODUCT((Data!$A$2:$A$998=$A14)*(Data!$B$2:$B$998=$B$3)*(Data!$D$2:$D$998))</f>
        <v>21894</v>
      </c>
      <c r="C14" s="6">
        <f>SUMPRODUCT((Data!$A$2:$A$998=$A14)*(Data!$B$2:$B$998=$B$3)*(Data!$C$2:$C$998=$C$4)*(Data!$D$2:$D$998))</f>
        <v>5765</v>
      </c>
      <c r="D14" s="9">
        <f t="shared" ref="D14" si="14">ROUND(C14/B14,2)</f>
        <v>0.26</v>
      </c>
      <c r="E14" s="4"/>
      <c r="F14" s="6">
        <f>SUMPRODUCT((Data!$A$2:$A$998=$A14)*(Data!$B$2:$B$998=$F$3)*(Data!$D$2:$D$998))</f>
        <v>7155</v>
      </c>
      <c r="G14" s="6">
        <f>SUMPRODUCT((Data!$A$2:$A$998=$A14)*(Data!$B$2:$B$998=$F$3)*(Data!$C$2:$C$998=$G$4)*(Data!$D$2:$D$998))</f>
        <v>2669</v>
      </c>
      <c r="H14" s="9">
        <f t="shared" ref="H14" si="15">ROUND(G14/F14,2)</f>
        <v>0.37</v>
      </c>
      <c r="I14" s="4"/>
      <c r="J14" s="6">
        <f>SUMPRODUCT((Data!$A$2:$A$998=$A14)*(Data!$B$2:$B$998=$J$3)*(Data!$D$2:$D$998))</f>
        <v>14352</v>
      </c>
      <c r="K14" s="6">
        <f>SUMPRODUCT((Data!$A$2:$A$998=$A14)*(Data!$B$2:$B$998=$J$3)*(Data!$C$2:$C$998=$K$4)*(Data!$D$2:$D$998))</f>
        <v>2959</v>
      </c>
      <c r="L14" s="9">
        <f t="shared" si="5"/>
        <v>0.21</v>
      </c>
      <c r="M14" s="4"/>
      <c r="N14" s="6">
        <f>SUMPRODUCT((Data!$A$2:$A$998=$A14)*(Data!$B$2:$B$998=$N$3)*(Data!$D$2:$D$998))</f>
        <v>387</v>
      </c>
      <c r="O14" s="6">
        <f>SUMPRODUCT((Data!$A$2:$A$998=$A14)*(Data!$B$2:$B$998=$N$3)*(Data!$C$2:$C$998=$O$4)*(Data!$D$2:$D$998))</f>
        <v>137</v>
      </c>
      <c r="P14" s="9">
        <f t="shared" ref="P14" si="16">ROUND(O14/N14,2)</f>
        <v>0.35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1" ht="15" customHeight="1" x14ac:dyDescent="0.3">
      <c r="A15" s="4" t="s">
        <v>45</v>
      </c>
      <c r="B15" s="6">
        <f>SUMPRODUCT((Data!$A$2:$A$998=$A15)*(Data!$B$2:$B$998=$B$3)*(Data!$D$2:$D$998))</f>
        <v>20611</v>
      </c>
      <c r="C15" s="6">
        <f>SUMPRODUCT((Data!$A$2:$A$998=$A15)*(Data!$B$2:$B$998=$B$3)*(Data!$C$2:$C$998=$C$4)*(Data!$D$2:$D$998))</f>
        <v>5759</v>
      </c>
      <c r="D15" s="9">
        <f t="shared" ref="D15" si="17">ROUND(C15/B15,2)</f>
        <v>0.28000000000000003</v>
      </c>
      <c r="E15" s="4"/>
      <c r="F15" s="6">
        <f>SUMPRODUCT((Data!$A$2:$A$998=$A15)*(Data!$B$2:$B$998=$F$3)*(Data!$D$2:$D$998))</f>
        <v>6651</v>
      </c>
      <c r="G15" s="6">
        <f>SUMPRODUCT((Data!$A$2:$A$998=$A15)*(Data!$B$2:$B$998=$F$3)*(Data!$C$2:$C$998=$G$4)*(Data!$D$2:$D$998))</f>
        <v>2561</v>
      </c>
      <c r="H15" s="9">
        <f t="shared" ref="H15" si="18">ROUND(G15/F15,2)</f>
        <v>0.39</v>
      </c>
      <c r="I15" s="4"/>
      <c r="J15" s="6">
        <f>SUMPRODUCT((Data!$A$2:$A$998=$A15)*(Data!$B$2:$B$998=$J$3)*(Data!$D$2:$D$998))</f>
        <v>13569</v>
      </c>
      <c r="K15" s="6">
        <f>SUMPRODUCT((Data!$A$2:$A$998=$A15)*(Data!$B$2:$B$998=$J$3)*(Data!$C$2:$C$998=$K$4)*(Data!$D$2:$D$998))</f>
        <v>3067</v>
      </c>
      <c r="L15" s="9">
        <f t="shared" ref="L15" si="19">ROUND(K15/J15,2)</f>
        <v>0.23</v>
      </c>
      <c r="M15" s="4"/>
      <c r="N15" s="6">
        <f>SUMPRODUCT((Data!$A$2:$A$998=$A15)*(Data!$B$2:$B$998=$N$3)*(Data!$D$2:$D$998))</f>
        <v>391</v>
      </c>
      <c r="O15" s="6">
        <f>SUMPRODUCT((Data!$A$2:$A$998=$A15)*(Data!$B$2:$B$998=$N$3)*(Data!$C$2:$C$998=$O$4)*(Data!$D$2:$D$998))</f>
        <v>131</v>
      </c>
      <c r="P15" s="9">
        <f t="shared" ref="P15" si="20">ROUND(O15/N15,2)</f>
        <v>0.34</v>
      </c>
    </row>
    <row r="16" spans="1:31" ht="15" customHeight="1" x14ac:dyDescent="0.3">
      <c r="A16" s="4" t="s">
        <v>58</v>
      </c>
      <c r="B16" s="6">
        <f>SUMPRODUCT((Data!$A$2:$A$998=$A16)*(Data!$B$2:$B$998=$B$3)*(Data!$D$2:$D$998))</f>
        <v>21164</v>
      </c>
      <c r="C16" s="6">
        <f>SUMPRODUCT((Data!$A$2:$A$998=$A16)*(Data!$B$2:$B$998=$B$3)*(Data!$C$2:$C$998=$C$4)*(Data!$D$2:$D$998))</f>
        <v>5543</v>
      </c>
      <c r="D16" s="9">
        <f t="shared" ref="D16:D18" si="21">ROUND(C16/B16,2)</f>
        <v>0.26</v>
      </c>
      <c r="E16" s="4"/>
      <c r="F16" s="6">
        <f>SUMPRODUCT((Data!$A$2:$A$998=$A16)*(Data!$B$2:$B$998=$F$3)*(Data!$D$2:$D$998))</f>
        <v>6710</v>
      </c>
      <c r="G16" s="6">
        <f>SUMPRODUCT((Data!$A$2:$A$998=$A16)*(Data!$B$2:$B$998=$F$3)*(Data!$C$2:$C$998=$G$4)*(Data!$D$2:$D$998))</f>
        <v>2397</v>
      </c>
      <c r="H16" s="9">
        <f t="shared" ref="H16:H18" si="22">ROUND(G16/F16,2)</f>
        <v>0.36</v>
      </c>
      <c r="I16" s="4"/>
      <c r="J16" s="6">
        <f>SUMPRODUCT((Data!$A$2:$A$998=$A16)*(Data!$B$2:$B$998=$J$3)*(Data!$D$2:$D$998))</f>
        <v>14076</v>
      </c>
      <c r="K16" s="6">
        <f>SUMPRODUCT((Data!$A$2:$A$998=$A16)*(Data!$B$2:$B$998=$J$3)*(Data!$C$2:$C$998=$K$4)*(Data!$D$2:$D$998))</f>
        <v>3006</v>
      </c>
      <c r="L16" s="9">
        <f t="shared" ref="L16:L18" si="23">ROUND(K16/J16,2)</f>
        <v>0.21</v>
      </c>
      <c r="M16" s="4"/>
      <c r="N16" s="6">
        <f>SUMPRODUCT((Data!$A$2:$A$998=$A16)*(Data!$B$2:$B$998=$N$3)*(Data!$D$2:$D$998))</f>
        <v>378</v>
      </c>
      <c r="O16" s="6">
        <f>SUMPRODUCT((Data!$A$2:$A$998=$A16)*(Data!$B$2:$B$998=$N$3)*(Data!$C$2:$C$998=$O$4)*(Data!$D$2:$D$998))</f>
        <v>140</v>
      </c>
      <c r="P16" s="9">
        <f t="shared" ref="P16:P18" si="24">ROUND(O16/N16,2)</f>
        <v>0.37</v>
      </c>
    </row>
    <row r="17" spans="1:16" ht="15" customHeight="1" x14ac:dyDescent="0.3">
      <c r="A17" s="4" t="s">
        <v>59</v>
      </c>
      <c r="B17" s="6">
        <f>SUMPRODUCT((Data!$A$2:$A$998=$A17)*(Data!$B$2:$B$998=$B$3)*(Data!$D$2:$D$998))</f>
        <v>20531</v>
      </c>
      <c r="C17" s="6">
        <f>SUMPRODUCT((Data!$A$2:$A$998=$A17)*(Data!$B$2:$B$998=$B$3)*(Data!$C$2:$C$998=$C$4)*(Data!$D$2:$D$998))</f>
        <v>5174</v>
      </c>
      <c r="D17" s="9">
        <f t="shared" si="21"/>
        <v>0.25</v>
      </c>
      <c r="E17" s="4"/>
      <c r="F17" s="6">
        <f>SUMPRODUCT((Data!$A$2:$A$998=$A17)*(Data!$B$2:$B$998=$F$3)*(Data!$D$2:$D$998))</f>
        <v>6135</v>
      </c>
      <c r="G17" s="6">
        <f>SUMPRODUCT((Data!$A$2:$A$998=$A17)*(Data!$B$2:$B$998=$F$3)*(Data!$C$2:$C$998=$G$4)*(Data!$D$2:$D$998))</f>
        <v>2093</v>
      </c>
      <c r="H17" s="9">
        <f t="shared" si="22"/>
        <v>0.34</v>
      </c>
      <c r="I17" s="4"/>
      <c r="J17" s="6">
        <f>SUMPRODUCT((Data!$A$2:$A$998=$A17)*(Data!$B$2:$B$998=$J$3)*(Data!$D$2:$D$998))</f>
        <v>13984</v>
      </c>
      <c r="K17" s="6">
        <f>SUMPRODUCT((Data!$A$2:$A$998=$A17)*(Data!$B$2:$B$998=$J$3)*(Data!$C$2:$C$998=$K$4)*(Data!$D$2:$D$998))</f>
        <v>2948</v>
      </c>
      <c r="L17" s="9">
        <f t="shared" si="23"/>
        <v>0.21</v>
      </c>
      <c r="M17" s="4"/>
      <c r="N17" s="6">
        <f>SUMPRODUCT((Data!$A$2:$A$998=$A17)*(Data!$B$2:$B$998=$N$3)*(Data!$D$2:$D$998))</f>
        <v>412</v>
      </c>
      <c r="O17" s="6">
        <f>SUMPRODUCT((Data!$A$2:$A$998=$A17)*(Data!$B$2:$B$998=$N$3)*(Data!$C$2:$C$998=$O$4)*(Data!$D$2:$D$998))</f>
        <v>133</v>
      </c>
      <c r="P17" s="9">
        <f t="shared" si="24"/>
        <v>0.32</v>
      </c>
    </row>
    <row r="18" spans="1:16" ht="15" customHeight="1" x14ac:dyDescent="0.3">
      <c r="A18" s="4" t="s">
        <v>60</v>
      </c>
      <c r="B18" s="6">
        <f>SUMPRODUCT((Data!$A$2:$A$998=$A18)*(Data!$B$2:$B$998=$B$3)*(Data!$D$2:$D$998))</f>
        <v>19905</v>
      </c>
      <c r="C18" s="6">
        <f>SUMPRODUCT((Data!$A$2:$A$998=$A18)*(Data!$B$2:$B$998=$B$3)*(Data!$C$2:$C$998=$C$4)*(Data!$D$2:$D$998))</f>
        <v>4885</v>
      </c>
      <c r="D18" s="9">
        <f t="shared" si="21"/>
        <v>0.25</v>
      </c>
      <c r="E18" s="4"/>
      <c r="F18" s="6">
        <f>SUMPRODUCT((Data!$A$2:$A$998=$A18)*(Data!$B$2:$B$998=$F$3)*(Data!$D$2:$D$998))</f>
        <v>5741</v>
      </c>
      <c r="G18" s="6">
        <f>SUMPRODUCT((Data!$A$2:$A$998=$A18)*(Data!$B$2:$B$998=$F$3)*(Data!$C$2:$C$998=$G$4)*(Data!$D$2:$D$998))</f>
        <v>1918</v>
      </c>
      <c r="H18" s="9">
        <f t="shared" si="22"/>
        <v>0.33</v>
      </c>
      <c r="I18" s="4"/>
      <c r="J18" s="6">
        <f>SUMPRODUCT((Data!$A$2:$A$998=$A18)*(Data!$B$2:$B$998=$J$3)*(Data!$D$2:$D$998))</f>
        <v>13768</v>
      </c>
      <c r="K18" s="6">
        <f>SUMPRODUCT((Data!$A$2:$A$998=$A18)*(Data!$B$2:$B$998=$J$3)*(Data!$C$2:$C$998=$K$4)*(Data!$D$2:$D$998))</f>
        <v>2833</v>
      </c>
      <c r="L18" s="9">
        <f t="shared" si="23"/>
        <v>0.21</v>
      </c>
      <c r="M18" s="4"/>
      <c r="N18" s="6">
        <f>SUMPRODUCT((Data!$A$2:$A$998=$A18)*(Data!$B$2:$B$998=$N$3)*(Data!$D$2:$D$998))</f>
        <v>396</v>
      </c>
      <c r="O18" s="6">
        <f>SUMPRODUCT((Data!$A$2:$A$998=$A18)*(Data!$B$2:$B$998=$N$3)*(Data!$C$2:$C$998=$O$4)*(Data!$D$2:$D$998))</f>
        <v>134</v>
      </c>
      <c r="P18" s="9">
        <f t="shared" si="24"/>
        <v>0.34</v>
      </c>
    </row>
  </sheetData>
  <sortState xmlns:xlrd2="http://schemas.microsoft.com/office/spreadsheetml/2017/richdata2" ref="Q5:T46">
    <sortCondition ref="Q5:Q46"/>
    <sortCondition ref="R5:R46"/>
    <sortCondition ref="S5:S46"/>
  </sortState>
  <mergeCells count="4">
    <mergeCell ref="B3:D3"/>
    <mergeCell ref="F3:H3"/>
    <mergeCell ref="J3:L3"/>
    <mergeCell ref="N3:P3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BA57-096E-412C-A5C7-973534ABE088}">
  <dimension ref="A1:AE32"/>
  <sheetViews>
    <sheetView zoomScaleNormal="100" workbookViewId="0"/>
  </sheetViews>
  <sheetFormatPr defaultColWidth="9.109375" defaultRowHeight="15" customHeight="1" x14ac:dyDescent="0.25"/>
  <cols>
    <col min="1" max="4" width="10.6640625" style="45" customWidth="1"/>
    <col min="5" max="5" width="5.6640625" style="45" customWidth="1"/>
    <col min="6" max="8" width="10.6640625" style="45" customWidth="1"/>
    <col min="9" max="9" width="5.6640625" style="45" customWidth="1"/>
    <col min="10" max="12" width="10.6640625" style="45" customWidth="1"/>
    <col min="13" max="13" width="5.6640625" style="45" customWidth="1"/>
    <col min="14" max="16" width="10.6640625" style="45" customWidth="1"/>
    <col min="17" max="17" width="4.5546875" style="45" customWidth="1"/>
    <col min="18" max="18" width="15.44140625" style="45" customWidth="1"/>
    <col min="19" max="16384" width="9.109375" style="45"/>
  </cols>
  <sheetData>
    <row r="1" spans="1:31" ht="18.75" customHeight="1" x14ac:dyDescent="0.25">
      <c r="A1" s="54" t="s">
        <v>73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31" ht="30" customHeight="1" thickBot="1" x14ac:dyDescent="0.3">
      <c r="B2" s="55" t="s">
        <v>20</v>
      </c>
      <c r="C2" s="55"/>
      <c r="D2" s="55"/>
      <c r="F2" s="55" t="s">
        <v>7</v>
      </c>
      <c r="G2" s="55"/>
      <c r="H2" s="55"/>
      <c r="J2" s="55" t="s">
        <v>8</v>
      </c>
      <c r="K2" s="55"/>
      <c r="L2" s="55"/>
      <c r="N2" s="55" t="s">
        <v>1</v>
      </c>
      <c r="O2" s="55"/>
      <c r="P2" s="55"/>
    </row>
    <row r="3" spans="1:31" ht="30" customHeight="1" thickBot="1" x14ac:dyDescent="0.35">
      <c r="A3" s="56" t="s">
        <v>3</v>
      </c>
      <c r="B3" s="57" t="s">
        <v>4</v>
      </c>
      <c r="C3" s="58" t="s">
        <v>5</v>
      </c>
      <c r="D3" s="59" t="s">
        <v>6</v>
      </c>
      <c r="E3" s="58"/>
      <c r="F3" s="57" t="s">
        <v>4</v>
      </c>
      <c r="G3" s="58" t="s">
        <v>5</v>
      </c>
      <c r="H3" s="60" t="s">
        <v>6</v>
      </c>
      <c r="I3" s="58"/>
      <c r="J3" s="57" t="s">
        <v>4</v>
      </c>
      <c r="K3" s="58" t="s">
        <v>5</v>
      </c>
      <c r="L3" s="60" t="s">
        <v>6</v>
      </c>
      <c r="M3" s="58"/>
      <c r="N3" s="57" t="s">
        <v>4</v>
      </c>
      <c r="O3" s="58" t="s">
        <v>5</v>
      </c>
      <c r="P3" s="60" t="s">
        <v>6</v>
      </c>
      <c r="R3" s="61"/>
      <c r="S3" s="61"/>
      <c r="T3" s="61"/>
      <c r="U3" s="61"/>
      <c r="V3" s="61"/>
    </row>
    <row r="4" spans="1:31" ht="15" customHeight="1" x14ac:dyDescent="0.3">
      <c r="A4" s="62" t="s">
        <v>9</v>
      </c>
      <c r="B4" s="63">
        <f>FIRE0703_raw!B5</f>
        <v>23730</v>
      </c>
      <c r="C4" s="63">
        <f>FIRE0703_raw!C5</f>
        <v>6815</v>
      </c>
      <c r="D4" s="64">
        <f>FIRE0703_raw!D5</f>
        <v>0.28999999999999998</v>
      </c>
      <c r="E4" s="62"/>
      <c r="F4" s="63">
        <f>FIRE0703_raw!F5</f>
        <v>10791</v>
      </c>
      <c r="G4" s="63">
        <f>FIRE0703_raw!G5</f>
        <v>4111</v>
      </c>
      <c r="H4" s="64">
        <f>FIRE0703_raw!H5</f>
        <v>0.38</v>
      </c>
      <c r="I4" s="62"/>
      <c r="J4" s="63">
        <f>FIRE0703_raw!J5</f>
        <v>12617</v>
      </c>
      <c r="K4" s="63">
        <f>FIRE0703_raw!K5</f>
        <v>2578</v>
      </c>
      <c r="L4" s="64">
        <f>FIRE0703_raw!L5</f>
        <v>0.2</v>
      </c>
      <c r="M4" s="62"/>
      <c r="N4" s="63">
        <f>FIRE0703_raw!N5</f>
        <v>322</v>
      </c>
      <c r="O4" s="63">
        <f>FIRE0703_raw!O5</f>
        <v>126</v>
      </c>
      <c r="P4" s="64">
        <f>FIRE0703_raw!P5</f>
        <v>0.39</v>
      </c>
      <c r="R4" s="61"/>
      <c r="S4" s="65"/>
      <c r="T4" s="66"/>
      <c r="U4" s="67"/>
      <c r="V4" s="61"/>
    </row>
    <row r="5" spans="1:31" ht="15" customHeight="1" x14ac:dyDescent="0.3">
      <c r="A5" s="61" t="s">
        <v>10</v>
      </c>
      <c r="B5" s="65">
        <f>FIRE0703_raw!B6</f>
        <v>23714</v>
      </c>
      <c r="C5" s="65">
        <f>FIRE0703_raw!C6</f>
        <v>6933</v>
      </c>
      <c r="D5" s="68">
        <f>FIRE0703_raw!D6</f>
        <v>0.28999999999999998</v>
      </c>
      <c r="E5" s="61"/>
      <c r="F5" s="65">
        <f>FIRE0703_raw!F6</f>
        <v>10573</v>
      </c>
      <c r="G5" s="65">
        <f>FIRE0703_raw!G6</f>
        <v>4170</v>
      </c>
      <c r="H5" s="68">
        <f>FIRE0703_raw!H6</f>
        <v>0.39</v>
      </c>
      <c r="I5" s="61"/>
      <c r="J5" s="65">
        <f>FIRE0703_raw!J6</f>
        <v>12828</v>
      </c>
      <c r="K5" s="65">
        <f>FIRE0703_raw!K6</f>
        <v>2632</v>
      </c>
      <c r="L5" s="68">
        <f>FIRE0703_raw!L6</f>
        <v>0.21</v>
      </c>
      <c r="M5" s="61"/>
      <c r="N5" s="65">
        <f>FIRE0703_raw!N6</f>
        <v>313</v>
      </c>
      <c r="O5" s="65">
        <f>FIRE0703_raw!O6</f>
        <v>131</v>
      </c>
      <c r="P5" s="68">
        <f>FIRE0703_raw!P6</f>
        <v>0.42</v>
      </c>
      <c r="R5" s="61"/>
      <c r="S5" s="65"/>
      <c r="T5" s="66"/>
      <c r="U5" s="67"/>
      <c r="V5" s="61"/>
    </row>
    <row r="6" spans="1:31" ht="15" customHeight="1" x14ac:dyDescent="0.3">
      <c r="A6" s="61" t="s">
        <v>11</v>
      </c>
      <c r="B6" s="65">
        <f>FIRE0703_raw!B7</f>
        <v>23331</v>
      </c>
      <c r="C6" s="65">
        <f>FIRE0703_raw!C7</f>
        <v>6713</v>
      </c>
      <c r="D6" s="68">
        <f>FIRE0703_raw!D7</f>
        <v>0.28999999999999998</v>
      </c>
      <c r="E6" s="61"/>
      <c r="F6" s="65">
        <f>FIRE0703_raw!F7</f>
        <v>9774</v>
      </c>
      <c r="G6" s="65">
        <f>FIRE0703_raw!G7</f>
        <v>3877</v>
      </c>
      <c r="H6" s="68">
        <f>FIRE0703_raw!H7</f>
        <v>0.4</v>
      </c>
      <c r="I6" s="61"/>
      <c r="J6" s="65">
        <f>FIRE0703_raw!J7</f>
        <v>13243</v>
      </c>
      <c r="K6" s="65">
        <f>FIRE0703_raw!K7</f>
        <v>2717</v>
      </c>
      <c r="L6" s="68">
        <f>FIRE0703_raw!L7</f>
        <v>0.21</v>
      </c>
      <c r="M6" s="61"/>
      <c r="N6" s="65">
        <f>FIRE0703_raw!N7</f>
        <v>314</v>
      </c>
      <c r="O6" s="65">
        <f>FIRE0703_raw!O7</f>
        <v>119</v>
      </c>
      <c r="P6" s="68">
        <f>FIRE0703_raw!P7</f>
        <v>0.38</v>
      </c>
      <c r="R6" s="61"/>
      <c r="S6" s="65"/>
      <c r="T6" s="66"/>
      <c r="U6" s="67"/>
      <c r="V6" s="61"/>
    </row>
    <row r="7" spans="1:31" ht="15" customHeight="1" x14ac:dyDescent="0.3">
      <c r="A7" s="61" t="s">
        <v>2</v>
      </c>
      <c r="B7" s="65">
        <f>FIRE0703_raw!B8</f>
        <v>22414</v>
      </c>
      <c r="C7" s="65">
        <f>FIRE0703_raw!C8</f>
        <v>6558</v>
      </c>
      <c r="D7" s="68">
        <f>FIRE0703_raw!D8</f>
        <v>0.28999999999999998</v>
      </c>
      <c r="E7" s="61"/>
      <c r="F7" s="65">
        <f>FIRE0703_raw!F8</f>
        <v>9221</v>
      </c>
      <c r="G7" s="65">
        <f>FIRE0703_raw!G8</f>
        <v>3644</v>
      </c>
      <c r="H7" s="68">
        <f>FIRE0703_raw!H8</f>
        <v>0.4</v>
      </c>
      <c r="I7" s="61"/>
      <c r="J7" s="65">
        <f>FIRE0703_raw!J8</f>
        <v>12894</v>
      </c>
      <c r="K7" s="65">
        <f>FIRE0703_raw!K8</f>
        <v>2793</v>
      </c>
      <c r="L7" s="68">
        <f>FIRE0703_raw!L8</f>
        <v>0.22</v>
      </c>
      <c r="M7" s="61"/>
      <c r="N7" s="65">
        <f>FIRE0703_raw!N8</f>
        <v>299</v>
      </c>
      <c r="O7" s="65">
        <f>FIRE0703_raw!O8</f>
        <v>121</v>
      </c>
      <c r="P7" s="68">
        <f>FIRE0703_raw!P8</f>
        <v>0.4</v>
      </c>
      <c r="R7" s="61"/>
      <c r="S7" s="65"/>
      <c r="T7" s="66"/>
      <c r="U7" s="67"/>
      <c r="V7" s="61"/>
    </row>
    <row r="8" spans="1:31" ht="15" customHeight="1" x14ac:dyDescent="0.3">
      <c r="A8" s="61" t="s">
        <v>12</v>
      </c>
      <c r="B8" s="65">
        <f>FIRE0703_raw!B9</f>
        <v>22369</v>
      </c>
      <c r="C8" s="65">
        <f>FIRE0703_raw!C9</f>
        <v>6330</v>
      </c>
      <c r="D8" s="68">
        <f>FIRE0703_raw!D9</f>
        <v>0.28000000000000003</v>
      </c>
      <c r="E8" s="61"/>
      <c r="F8" s="65">
        <f>FIRE0703_raw!F9</f>
        <v>8739</v>
      </c>
      <c r="G8" s="65">
        <f>FIRE0703_raw!G9</f>
        <v>3496</v>
      </c>
      <c r="H8" s="68">
        <f>FIRE0703_raw!H9</f>
        <v>0.4</v>
      </c>
      <c r="I8" s="61"/>
      <c r="J8" s="65">
        <f>FIRE0703_raw!J9</f>
        <v>13301</v>
      </c>
      <c r="K8" s="65">
        <f>FIRE0703_raw!K9</f>
        <v>2732</v>
      </c>
      <c r="L8" s="68">
        <f>FIRE0703_raw!L9</f>
        <v>0.21</v>
      </c>
      <c r="M8" s="61"/>
      <c r="N8" s="65">
        <f>FIRE0703_raw!N9</f>
        <v>329</v>
      </c>
      <c r="O8" s="65">
        <f>FIRE0703_raw!O9</f>
        <v>102</v>
      </c>
      <c r="P8" s="68">
        <f>FIRE0703_raw!P9</f>
        <v>0.31</v>
      </c>
      <c r="R8" s="61"/>
      <c r="S8" s="65"/>
      <c r="T8" s="66"/>
      <c r="U8" s="67"/>
      <c r="V8" s="61"/>
    </row>
    <row r="9" spans="1:31" ht="15" customHeight="1" x14ac:dyDescent="0.3">
      <c r="A9" s="61" t="s">
        <v>17</v>
      </c>
      <c r="B9" s="65">
        <f>FIRE0703_raw!B10</f>
        <v>22851</v>
      </c>
      <c r="C9" s="65">
        <f>FIRE0703_raw!C10</f>
        <v>6354</v>
      </c>
      <c r="D9" s="68">
        <f>FIRE0703_raw!D10</f>
        <v>0.28000000000000003</v>
      </c>
      <c r="E9" s="61"/>
      <c r="F9" s="65">
        <f>FIRE0703_raw!F10</f>
        <v>8687</v>
      </c>
      <c r="G9" s="65">
        <f>FIRE0703_raw!G10</f>
        <v>3328</v>
      </c>
      <c r="H9" s="68">
        <f>FIRE0703_raw!H10</f>
        <v>0.38</v>
      </c>
      <c r="I9" s="61"/>
      <c r="J9" s="65">
        <f>FIRE0703_raw!J10</f>
        <v>13819</v>
      </c>
      <c r="K9" s="65">
        <f>FIRE0703_raw!K10</f>
        <v>2906</v>
      </c>
      <c r="L9" s="68">
        <f>FIRE0703_raw!L10</f>
        <v>0.21</v>
      </c>
      <c r="M9" s="61"/>
      <c r="N9" s="65">
        <f>FIRE0703_raw!N10</f>
        <v>345</v>
      </c>
      <c r="O9" s="65">
        <f>FIRE0703_raw!O10</f>
        <v>120</v>
      </c>
      <c r="P9" s="68">
        <f>FIRE0703_raw!P10</f>
        <v>0.35</v>
      </c>
      <c r="R9" s="61"/>
      <c r="S9" s="65"/>
      <c r="T9" s="66"/>
      <c r="U9" s="67"/>
      <c r="V9" s="61"/>
      <c r="W9" s="69"/>
      <c r="X9" s="69"/>
      <c r="Y9" s="69"/>
      <c r="Z9" s="69"/>
      <c r="AA9" s="69"/>
      <c r="AB9" s="69"/>
      <c r="AC9" s="69"/>
      <c r="AD9" s="69"/>
      <c r="AE9" s="69"/>
    </row>
    <row r="10" spans="1:31" ht="15" customHeight="1" x14ac:dyDescent="0.3">
      <c r="A10" s="61" t="s">
        <v>22</v>
      </c>
      <c r="B10" s="65">
        <f>FIRE0703_raw!B11</f>
        <v>22570</v>
      </c>
      <c r="C10" s="65">
        <f>FIRE0703_raw!C11</f>
        <v>6315</v>
      </c>
      <c r="D10" s="68">
        <f>FIRE0703_raw!D11</f>
        <v>0.28000000000000003</v>
      </c>
      <c r="E10" s="61"/>
      <c r="F10" s="65">
        <f>FIRE0703_raw!F11</f>
        <v>8425</v>
      </c>
      <c r="G10" s="65">
        <f>FIRE0703_raw!G11</f>
        <v>3261</v>
      </c>
      <c r="H10" s="68">
        <f>FIRE0703_raw!H11</f>
        <v>0.39</v>
      </c>
      <c r="I10" s="61"/>
      <c r="J10" s="65">
        <f>FIRE0703_raw!J11</f>
        <v>13808</v>
      </c>
      <c r="K10" s="65">
        <f>FIRE0703_raw!K11</f>
        <v>2940</v>
      </c>
      <c r="L10" s="68">
        <f>FIRE0703_raw!L11</f>
        <v>0.21</v>
      </c>
      <c r="M10" s="61"/>
      <c r="N10" s="65">
        <f>FIRE0703_raw!N11</f>
        <v>337</v>
      </c>
      <c r="O10" s="65">
        <f>FIRE0703_raw!O11</f>
        <v>114</v>
      </c>
      <c r="P10" s="68">
        <f>FIRE0703_raw!P11</f>
        <v>0.34</v>
      </c>
      <c r="R10" s="61"/>
      <c r="S10" s="65"/>
      <c r="T10" s="66"/>
      <c r="U10" s="65"/>
      <c r="V10" s="65"/>
      <c r="W10" s="69"/>
      <c r="X10" s="69"/>
      <c r="Y10" s="69"/>
      <c r="Z10" s="69"/>
      <c r="AA10" s="69"/>
      <c r="AB10" s="69"/>
      <c r="AC10" s="69"/>
      <c r="AD10" s="69"/>
      <c r="AE10" s="69"/>
    </row>
    <row r="11" spans="1:31" ht="15" customHeight="1" x14ac:dyDescent="0.3">
      <c r="A11" s="61" t="s">
        <v>23</v>
      </c>
      <c r="B11" s="65">
        <f>FIRE0703_raw!B12</f>
        <v>23288</v>
      </c>
      <c r="C11" s="65">
        <f>FIRE0703_raw!C12</f>
        <v>6533</v>
      </c>
      <c r="D11" s="68">
        <f>FIRE0703_raw!D12</f>
        <v>0.28000000000000003</v>
      </c>
      <c r="E11" s="61"/>
      <c r="F11" s="65">
        <f>FIRE0703_raw!F12</f>
        <v>8537</v>
      </c>
      <c r="G11" s="65">
        <f>FIRE0703_raw!G12</f>
        <v>3274</v>
      </c>
      <c r="H11" s="68">
        <f>FIRE0703_raw!H12</f>
        <v>0.38</v>
      </c>
      <c r="I11" s="61"/>
      <c r="J11" s="65">
        <f>FIRE0703_raw!J12</f>
        <v>14360</v>
      </c>
      <c r="K11" s="65">
        <f>FIRE0703_raw!K12</f>
        <v>3138</v>
      </c>
      <c r="L11" s="68">
        <f>FIRE0703_raw!L12</f>
        <v>0.22</v>
      </c>
      <c r="M11" s="61"/>
      <c r="N11" s="65">
        <f>FIRE0703_raw!N12</f>
        <v>391</v>
      </c>
      <c r="O11" s="65">
        <f>FIRE0703_raw!O12</f>
        <v>121</v>
      </c>
      <c r="P11" s="68">
        <f>FIRE0703_raw!P12</f>
        <v>0.31</v>
      </c>
      <c r="R11" s="61"/>
      <c r="S11" s="65"/>
      <c r="T11" s="66"/>
      <c r="U11" s="65"/>
      <c r="V11" s="65"/>
      <c r="W11" s="69"/>
      <c r="X11" s="69"/>
      <c r="Y11" s="69"/>
      <c r="Z11" s="69"/>
      <c r="AA11" s="69"/>
      <c r="AB11" s="69"/>
      <c r="AC11" s="69"/>
      <c r="AD11" s="69"/>
      <c r="AE11" s="69"/>
    </row>
    <row r="12" spans="1:31" ht="15" customHeight="1" x14ac:dyDescent="0.3">
      <c r="A12" s="61" t="s">
        <v>24</v>
      </c>
      <c r="B12" s="65">
        <f>FIRE0703_raw!B13</f>
        <v>22491</v>
      </c>
      <c r="C12" s="65">
        <f>FIRE0703_raw!C13</f>
        <v>6119</v>
      </c>
      <c r="D12" s="68">
        <f>FIRE0703_raw!D13</f>
        <v>0.27</v>
      </c>
      <c r="E12" s="61"/>
      <c r="F12" s="65">
        <f>FIRE0703_raw!F13</f>
        <v>7697</v>
      </c>
      <c r="G12" s="65">
        <f>FIRE0703_raw!G13</f>
        <v>2900</v>
      </c>
      <c r="H12" s="68">
        <f>FIRE0703_raw!H13</f>
        <v>0.38</v>
      </c>
      <c r="I12" s="61"/>
      <c r="J12" s="65">
        <f>FIRE0703_raw!J13</f>
        <v>14419</v>
      </c>
      <c r="K12" s="65">
        <f>FIRE0703_raw!K13</f>
        <v>3090</v>
      </c>
      <c r="L12" s="68">
        <f>FIRE0703_raw!L13</f>
        <v>0.21</v>
      </c>
      <c r="M12" s="61"/>
      <c r="N12" s="65">
        <f>FIRE0703_raw!N13</f>
        <v>375</v>
      </c>
      <c r="O12" s="65">
        <f>FIRE0703_raw!O13</f>
        <v>129</v>
      </c>
      <c r="P12" s="68">
        <f>FIRE0703_raw!P13</f>
        <v>0.34</v>
      </c>
      <c r="R12" s="61"/>
      <c r="S12" s="65"/>
      <c r="T12" s="66"/>
      <c r="U12" s="65"/>
      <c r="V12" s="65"/>
      <c r="W12" s="69"/>
      <c r="X12" s="69"/>
      <c r="Y12" s="69"/>
      <c r="Z12" s="69"/>
      <c r="AA12" s="69"/>
      <c r="AB12" s="69"/>
      <c r="AC12" s="69"/>
      <c r="AD12" s="69"/>
      <c r="AE12" s="69"/>
    </row>
    <row r="13" spans="1:31" ht="15" customHeight="1" x14ac:dyDescent="0.3">
      <c r="A13" s="61" t="s">
        <v>25</v>
      </c>
      <c r="B13" s="65">
        <f>FIRE0703_raw!B14</f>
        <v>21894</v>
      </c>
      <c r="C13" s="65">
        <f>FIRE0703_raw!C14</f>
        <v>5765</v>
      </c>
      <c r="D13" s="68">
        <f>FIRE0703_raw!D14</f>
        <v>0.26</v>
      </c>
      <c r="E13" s="61"/>
      <c r="F13" s="65">
        <f>FIRE0703_raw!F14</f>
        <v>7155</v>
      </c>
      <c r="G13" s="65">
        <f>FIRE0703_raw!G14</f>
        <v>2669</v>
      </c>
      <c r="H13" s="68">
        <f>FIRE0703_raw!H14</f>
        <v>0.37</v>
      </c>
      <c r="I13" s="61"/>
      <c r="J13" s="65">
        <f>FIRE0703_raw!J14</f>
        <v>14352</v>
      </c>
      <c r="K13" s="65">
        <f>FIRE0703_raw!K14</f>
        <v>2959</v>
      </c>
      <c r="L13" s="68">
        <f>FIRE0703_raw!L14</f>
        <v>0.21</v>
      </c>
      <c r="M13" s="61"/>
      <c r="N13" s="65">
        <f>FIRE0703_raw!N14</f>
        <v>387</v>
      </c>
      <c r="O13" s="65">
        <f>FIRE0703_raw!O14</f>
        <v>137</v>
      </c>
      <c r="P13" s="68">
        <f>FIRE0703_raw!P14</f>
        <v>0.35</v>
      </c>
      <c r="R13" s="61"/>
      <c r="S13" s="65"/>
      <c r="T13" s="66"/>
      <c r="U13" s="65"/>
      <c r="V13" s="65"/>
      <c r="W13" s="69"/>
      <c r="X13" s="69"/>
      <c r="Y13" s="69"/>
      <c r="Z13" s="69"/>
      <c r="AA13" s="69"/>
      <c r="AB13" s="69"/>
      <c r="AC13" s="69"/>
      <c r="AD13" s="69"/>
      <c r="AE13" s="69"/>
    </row>
    <row r="14" spans="1:31" ht="15" customHeight="1" x14ac:dyDescent="0.3">
      <c r="A14" s="61" t="s">
        <v>45</v>
      </c>
      <c r="B14" s="65">
        <f>FIRE0703_raw!B15</f>
        <v>20611</v>
      </c>
      <c r="C14" s="65">
        <f>FIRE0703_raw!C15</f>
        <v>5759</v>
      </c>
      <c r="D14" s="68">
        <f>FIRE0703_raw!D15</f>
        <v>0.28000000000000003</v>
      </c>
      <c r="E14" s="61"/>
      <c r="F14" s="65">
        <f>FIRE0703_raw!F15</f>
        <v>6651</v>
      </c>
      <c r="G14" s="65">
        <f>FIRE0703_raw!G15</f>
        <v>2561</v>
      </c>
      <c r="H14" s="68">
        <f>FIRE0703_raw!H15</f>
        <v>0.39</v>
      </c>
      <c r="I14" s="61"/>
      <c r="J14" s="65">
        <f>FIRE0703_raw!J15</f>
        <v>13569</v>
      </c>
      <c r="K14" s="65">
        <f>FIRE0703_raw!K15</f>
        <v>3067</v>
      </c>
      <c r="L14" s="68">
        <f>FIRE0703_raw!L15</f>
        <v>0.23</v>
      </c>
      <c r="M14" s="61"/>
      <c r="N14" s="65">
        <f>FIRE0703_raw!N15</f>
        <v>391</v>
      </c>
      <c r="O14" s="65">
        <f>FIRE0703_raw!O15</f>
        <v>131</v>
      </c>
      <c r="P14" s="68">
        <f>FIRE0703_raw!P15</f>
        <v>0.34</v>
      </c>
      <c r="R14" s="61"/>
      <c r="S14" s="65"/>
      <c r="T14" s="66"/>
      <c r="U14" s="65"/>
      <c r="V14" s="65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1" ht="15" customHeight="1" x14ac:dyDescent="0.3">
      <c r="A15" s="61" t="s">
        <v>58</v>
      </c>
      <c r="B15" s="65">
        <f>FIRE0703_raw!B16</f>
        <v>21164</v>
      </c>
      <c r="C15" s="65">
        <f>FIRE0703_raw!C16</f>
        <v>5543</v>
      </c>
      <c r="D15" s="68">
        <f>FIRE0703_raw!D16</f>
        <v>0.26</v>
      </c>
      <c r="E15" s="61"/>
      <c r="F15" s="65">
        <f>FIRE0703_raw!F16</f>
        <v>6710</v>
      </c>
      <c r="G15" s="65">
        <f>FIRE0703_raw!G16</f>
        <v>2397</v>
      </c>
      <c r="H15" s="68">
        <f>FIRE0703_raw!H16</f>
        <v>0.36</v>
      </c>
      <c r="I15" s="61"/>
      <c r="J15" s="65">
        <f>FIRE0703_raw!J16</f>
        <v>14076</v>
      </c>
      <c r="K15" s="65">
        <f>FIRE0703_raw!K16</f>
        <v>3006</v>
      </c>
      <c r="L15" s="68">
        <f>FIRE0703_raw!L16</f>
        <v>0.21</v>
      </c>
      <c r="M15" s="61"/>
      <c r="N15" s="65">
        <f>FIRE0703_raw!N16</f>
        <v>378</v>
      </c>
      <c r="O15" s="65">
        <f>FIRE0703_raw!O16</f>
        <v>140</v>
      </c>
      <c r="P15" s="68">
        <f>FIRE0703_raw!P16</f>
        <v>0.37</v>
      </c>
      <c r="R15" s="61"/>
      <c r="S15" s="65"/>
      <c r="T15" s="66"/>
      <c r="U15" s="65"/>
      <c r="V15" s="65"/>
      <c r="W15" s="69"/>
      <c r="X15" s="69"/>
      <c r="Y15" s="69"/>
      <c r="Z15" s="69"/>
      <c r="AA15" s="69"/>
      <c r="AB15" s="69"/>
      <c r="AC15" s="69"/>
      <c r="AD15" s="69"/>
      <c r="AE15" s="69"/>
    </row>
    <row r="16" spans="1:31" ht="15" customHeight="1" x14ac:dyDescent="0.3">
      <c r="A16" s="61" t="s">
        <v>59</v>
      </c>
      <c r="B16" s="65">
        <f>FIRE0703_raw!B17</f>
        <v>20531</v>
      </c>
      <c r="C16" s="65">
        <f>FIRE0703_raw!C17</f>
        <v>5174</v>
      </c>
      <c r="D16" s="68">
        <f>FIRE0703_raw!D17</f>
        <v>0.25</v>
      </c>
      <c r="E16" s="61"/>
      <c r="F16" s="65">
        <f>FIRE0703_raw!F17</f>
        <v>6135</v>
      </c>
      <c r="G16" s="65">
        <f>FIRE0703_raw!G17</f>
        <v>2093</v>
      </c>
      <c r="H16" s="68">
        <f>FIRE0703_raw!H17</f>
        <v>0.34</v>
      </c>
      <c r="I16" s="61"/>
      <c r="J16" s="65">
        <f>FIRE0703_raw!J17</f>
        <v>13984</v>
      </c>
      <c r="K16" s="65">
        <f>FIRE0703_raw!K17</f>
        <v>2948</v>
      </c>
      <c r="L16" s="68">
        <f>FIRE0703_raw!L17</f>
        <v>0.21</v>
      </c>
      <c r="M16" s="61"/>
      <c r="N16" s="65">
        <f>FIRE0703_raw!N17</f>
        <v>412</v>
      </c>
      <c r="O16" s="65">
        <f>FIRE0703_raw!O17</f>
        <v>133</v>
      </c>
      <c r="P16" s="68">
        <f>FIRE0703_raw!P17</f>
        <v>0.32</v>
      </c>
      <c r="R16" s="61"/>
      <c r="S16" s="65"/>
      <c r="T16" s="66"/>
      <c r="U16" s="65"/>
      <c r="V16" s="65"/>
      <c r="W16" s="69"/>
      <c r="X16" s="69"/>
      <c r="Y16" s="69"/>
      <c r="Z16" s="69"/>
      <c r="AA16" s="69"/>
      <c r="AB16" s="69"/>
      <c r="AC16" s="69"/>
      <c r="AD16" s="69"/>
      <c r="AE16" s="69"/>
    </row>
    <row r="17" spans="1:31" ht="15" customHeight="1" thickBot="1" x14ac:dyDescent="0.35">
      <c r="A17" s="70" t="s">
        <v>60</v>
      </c>
      <c r="B17" s="71">
        <f>FIRE0703_raw!B18</f>
        <v>19905</v>
      </c>
      <c r="C17" s="71">
        <f>FIRE0703_raw!C18</f>
        <v>4885</v>
      </c>
      <c r="D17" s="72">
        <f>FIRE0703_raw!D18</f>
        <v>0.25</v>
      </c>
      <c r="E17" s="70"/>
      <c r="F17" s="71">
        <f>FIRE0703_raw!F18</f>
        <v>5741</v>
      </c>
      <c r="G17" s="71">
        <f>FIRE0703_raw!G18</f>
        <v>1918</v>
      </c>
      <c r="H17" s="72">
        <f>FIRE0703_raw!H18</f>
        <v>0.33</v>
      </c>
      <c r="I17" s="70"/>
      <c r="J17" s="71">
        <f>FIRE0703_raw!J18</f>
        <v>13768</v>
      </c>
      <c r="K17" s="71">
        <f>FIRE0703_raw!K18</f>
        <v>2833</v>
      </c>
      <c r="L17" s="72">
        <f>FIRE0703_raw!L18</f>
        <v>0.21</v>
      </c>
      <c r="M17" s="70"/>
      <c r="N17" s="71">
        <f>FIRE0703_raw!N18</f>
        <v>396</v>
      </c>
      <c r="O17" s="71">
        <f>FIRE0703_raw!O18</f>
        <v>134</v>
      </c>
      <c r="P17" s="72">
        <f>FIRE0703_raw!P18</f>
        <v>0.34</v>
      </c>
      <c r="R17" s="61"/>
      <c r="S17" s="65"/>
      <c r="T17" s="66"/>
      <c r="U17" s="65"/>
      <c r="V17" s="65"/>
      <c r="W17" s="69"/>
      <c r="X17" s="69"/>
      <c r="Y17" s="69"/>
      <c r="Z17" s="69"/>
      <c r="AA17" s="69"/>
      <c r="AB17" s="69"/>
      <c r="AC17" s="69"/>
      <c r="AD17" s="69"/>
      <c r="AE17" s="69"/>
    </row>
    <row r="18" spans="1:31" s="73" customFormat="1" ht="30" customHeight="1" x14ac:dyDescent="0.25">
      <c r="A18" s="73" t="s">
        <v>41</v>
      </c>
      <c r="S18" s="74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</row>
    <row r="19" spans="1:31" ht="15" customHeight="1" x14ac:dyDescent="0.25">
      <c r="A19" s="73" t="s">
        <v>42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</row>
    <row r="20" spans="1:31" ht="15" customHeight="1" x14ac:dyDescent="0.25">
      <c r="A20" s="74" t="s">
        <v>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</row>
    <row r="21" spans="1:31" ht="15" customHeight="1" x14ac:dyDescent="0.25">
      <c r="A21" s="74" t="s">
        <v>44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31" x14ac:dyDescent="0.25">
      <c r="A22" s="50" t="s">
        <v>21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31" ht="24.9" customHeight="1" x14ac:dyDescent="0.3">
      <c r="A23" s="77" t="s">
        <v>13</v>
      </c>
    </row>
    <row r="24" spans="1:31" ht="15" customHeight="1" x14ac:dyDescent="0.25">
      <c r="A24" s="45" t="s">
        <v>51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</row>
    <row r="25" spans="1:31" ht="15" customHeight="1" x14ac:dyDescent="0.25">
      <c r="A25" s="79" t="s">
        <v>52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31" ht="29.25" customHeight="1" x14ac:dyDescent="0.25">
      <c r="A26" s="81" t="s">
        <v>61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31" ht="24.9" customHeight="1" x14ac:dyDescent="0.25">
      <c r="A27" s="45" t="s">
        <v>14</v>
      </c>
      <c r="B27" s="31"/>
      <c r="C27" s="31"/>
      <c r="D27" s="31"/>
      <c r="E27" s="31"/>
      <c r="F27" s="31"/>
    </row>
    <row r="28" spans="1:31" x14ac:dyDescent="0.25">
      <c r="A28" s="31" t="s">
        <v>16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31" ht="28.5" customHeight="1" x14ac:dyDescent="0.25">
      <c r="A29" s="53" t="s">
        <v>72</v>
      </c>
      <c r="M29" s="31"/>
      <c r="N29" s="31"/>
      <c r="O29" s="31"/>
      <c r="P29" s="82"/>
    </row>
    <row r="30" spans="1:31" ht="24.9" customHeight="1" x14ac:dyDescent="0.25">
      <c r="A30" s="45" t="s">
        <v>15</v>
      </c>
      <c r="B30" s="31"/>
      <c r="C30" s="31"/>
      <c r="D30" s="31"/>
      <c r="E30" s="31"/>
      <c r="N30" s="73"/>
      <c r="O30" s="73"/>
      <c r="P30" s="82"/>
    </row>
    <row r="31" spans="1:31" ht="15" customHeight="1" x14ac:dyDescent="0.25">
      <c r="A31" s="31" t="s">
        <v>53</v>
      </c>
    </row>
    <row r="32" spans="1:31" ht="15" customHeight="1" x14ac:dyDescent="0.25">
      <c r="A32" s="83" t="s">
        <v>55</v>
      </c>
    </row>
  </sheetData>
  <phoneticPr fontId="18" type="noConversion"/>
  <hyperlinks>
    <hyperlink ref="A31" r:id="rId1" xr:uid="{C48535BC-E217-4A60-8F7D-1EEC7DE4CA80}"/>
    <hyperlink ref="A28" r:id="rId2" xr:uid="{6A02C4CE-9224-40B4-9E5E-EDEE8C8F09CC}"/>
    <hyperlink ref="A29" r:id="rId3" display="The statistics in this table are National Statistics." xr:uid="{DC0FA450-90FA-49DE-B8BC-A30FEE999D19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FIRE0703_raw</vt:lpstr>
      <vt:lpstr>FIRE0703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FIRE0703: Smoke alarm failures in dwelling fires by type of alarm</dc:title>
  <dc:creator/>
  <cp:keywords>data tables, smoke alarm failures, dwelling fires, type of alarm, 2024</cp:keywords>
  <cp:lastModifiedBy/>
  <dcterms:created xsi:type="dcterms:W3CDTF">2024-09-12T12:01:23Z</dcterms:created>
  <dcterms:modified xsi:type="dcterms:W3CDTF">2024-09-12T12:01:50Z</dcterms:modified>
</cp:coreProperties>
</file>