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taskerr359\Desktop\"/>
    </mc:Choice>
  </mc:AlternateContent>
  <xr:revisionPtr revIDLastSave="0" documentId="8_{B4844A98-3859-4C2A-B456-673034F9DC8D}" xr6:coauthVersionLast="47" xr6:coauthVersionMax="47" xr10:uidLastSave="{00000000-0000-0000-0000-000000000000}"/>
  <bookViews>
    <workbookView xWindow="1140" yWindow="1140" windowWidth="14400" windowHeight="7360" tabRatio="773" firstSheet="14" activeTab="15" xr2:uid="{00000000-000D-0000-FFFF-FFFF00000000}"/>
  </bookViews>
  <sheets>
    <sheet name="Frontsheet" sheetId="29" r:id="rId1"/>
    <sheet name="Introduction" sheetId="2" r:id="rId2"/>
    <sheet name="User Details" sheetId="21" r:id="rId3"/>
    <sheet name="Executive Summary" sheetId="32" r:id="rId4"/>
    <sheet name="Doc List - Single Element" sheetId="43" r:id="rId5"/>
    <sheet name="Doc List - More than 1 Element" sheetId="44" r:id="rId6"/>
    <sheet name="E1.Leadership" sheetId="18" r:id="rId7"/>
    <sheet name="E2.Org &amp; Dep" sheetId="5" r:id="rId8"/>
    <sheet name="E3.Legis, Pol, Regs" sheetId="19" r:id="rId9"/>
    <sheet name="E4.RA &amp; Safety Cases" sheetId="20" r:id="rId10"/>
    <sheet name="E5.Supervision,Contracting&amp; Co" sheetId="22" r:id="rId11"/>
    <sheet name="E6. Competence, Resources &amp; Trg" sheetId="33" r:id="rId12"/>
    <sheet name="E7. Equip Design, Man &amp; Main" sheetId="34" r:id="rId13"/>
    <sheet name="E8. Infra Design, Build &amp; Main" sheetId="35" r:id="rId14"/>
    <sheet name="E9. Perf, Mangmt Info &amp; Report" sheetId="36" r:id="rId15"/>
    <sheet name="E10. Acc Incident Mangmt &amp; ER" sheetId="37" r:id="rId16"/>
    <sheet name="E11. Comm &amp; Stakeholder Engage" sheetId="39" r:id="rId17"/>
    <sheet name="E12. Assurance" sheetId="38" r:id="rId18"/>
    <sheet name="Non-Conformance Summary" sheetId="27" r:id="rId19"/>
    <sheet name="Score Summary" sheetId="26" r:id="rId20"/>
    <sheet name="Element Radar Diagram" sheetId="45" r:id="rId21"/>
  </sheets>
  <definedNames>
    <definedName name="_xlnm._FilterDatabase" localSheetId="5" hidden="1">'Doc List - More than 1 Element'!$A$5:$M$30</definedName>
    <definedName name="_xlnm._FilterDatabase" localSheetId="4" hidden="1">'Doc List - Single Element'!$A$5:$M$76</definedName>
    <definedName name="_xlnm._FilterDatabase" localSheetId="6" hidden="1">'E1.Leadership'!$C$7:$C$12</definedName>
    <definedName name="_xlnm._FilterDatabase" localSheetId="16" hidden="1">'E11. Comm &amp; Stakeholder Engage'!$C$7:$C$13</definedName>
    <definedName name="_xlnm._FilterDatabase" localSheetId="17" hidden="1">'E12. Assurance'!$A$6:$F$11</definedName>
    <definedName name="_xlnm._FilterDatabase" localSheetId="13" hidden="1">'E8. Infra Design, Build &amp; Main'!$A$6:$F$13</definedName>
    <definedName name="_xlnm.Print_Area" localSheetId="6">'E1.Leadership'!$A$3:$F$17</definedName>
    <definedName name="_xlnm.Print_Area" localSheetId="15">'E10. Acc Incident Mangmt &amp; ER'!$A$3:$F$15</definedName>
    <definedName name="_xlnm.Print_Area" localSheetId="16">'E11. Comm &amp; Stakeholder Engage'!$A$3:$F$27</definedName>
    <definedName name="_xlnm.Print_Area" localSheetId="17">'E12. Assurance'!$A$3:$F$18</definedName>
    <definedName name="_xlnm.Print_Area" localSheetId="7">'E2.Org &amp; Dep'!$A$3:$F$18</definedName>
    <definedName name="_xlnm.Print_Area" localSheetId="8">'E3.Legis, Pol, Regs'!$A$3:$F$16</definedName>
    <definedName name="_xlnm.Print_Area" localSheetId="9">'E4.RA &amp; Safety Cases'!$A$3:$F$16</definedName>
    <definedName name="_xlnm.Print_Area" localSheetId="10">'E5.Supervision,Contracting&amp; Co'!$A$3:$F$20</definedName>
    <definedName name="_xlnm.Print_Area" localSheetId="11">'E6. Competence, Resources &amp; Trg'!$A$3:$F$29</definedName>
    <definedName name="_xlnm.Print_Area" localSheetId="12">'E7. Equip Design, Man &amp; Main'!$A$3:$F$20</definedName>
    <definedName name="_xlnm.Print_Area" localSheetId="13">'E8. Infra Design, Build &amp; Main'!$A$3:$F$20</definedName>
    <definedName name="_xlnm.Print_Area" localSheetId="14">'E9. Perf, Mangmt Info &amp; Report'!$A$3:$F$17</definedName>
    <definedName name="_xlnm.Print_Area" localSheetId="20">'Element Radar Diagram'!$A$2:$B$20</definedName>
    <definedName name="_xlnm.Print_Area" localSheetId="3">'Executive Summary'!$A$1:$B$22</definedName>
    <definedName name="_xlnm.Print_Area" localSheetId="1">Introduction!$A$1:$B$6</definedName>
    <definedName name="_xlnm.Print_Area" localSheetId="19">'Score Summary'!$A$2:$U$32</definedName>
    <definedName name="_xlnm.Print_Area" localSheetId="2">'User Details'!$A$1:$C$14</definedName>
    <definedName name="_xlnm.Print_Titles" localSheetId="6">'E1.Leadership'!$6:$6</definedName>
    <definedName name="_xlnm.Print_Titles" localSheetId="15">'E10. Acc Incident Mangmt &amp; ER'!$6:$6</definedName>
    <definedName name="_xlnm.Print_Titles" localSheetId="16">'E11. Comm &amp; Stakeholder Engage'!$6:$6</definedName>
    <definedName name="_xlnm.Print_Titles" localSheetId="17">'E12. Assurance'!$6:$6</definedName>
    <definedName name="_xlnm.Print_Titles" localSheetId="7">'E2.Org &amp; Dep'!$6:$6</definedName>
    <definedName name="_xlnm.Print_Titles" localSheetId="8">'E3.Legis, Pol, Regs'!$3:$5</definedName>
    <definedName name="_xlnm.Print_Titles" localSheetId="9">'E4.RA &amp; Safety Cases'!$6:$6</definedName>
    <definedName name="_xlnm.Print_Titles" localSheetId="10">'E5.Supervision,Contracting&amp; Co'!$6:$6</definedName>
    <definedName name="_xlnm.Print_Titles" localSheetId="11">'E6. Competence, Resources &amp; Trg'!$6:$6</definedName>
    <definedName name="_xlnm.Print_Titles" localSheetId="12">'E7. Equip Design, Man &amp; Main'!$6:$6</definedName>
    <definedName name="_xlnm.Print_Titles" localSheetId="13">'E8. Infra Design, Build &amp; Main'!$6:$6</definedName>
    <definedName name="_xlnm.Print_Titles" localSheetId="14">'E9. Perf, Mangmt Info &amp; Report'!$6:$6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7" l="1"/>
  <c r="B15" i="27"/>
  <c r="A16" i="27"/>
  <c r="B16" i="27"/>
  <c r="M2" i="22" l="1"/>
  <c r="O2" i="34"/>
  <c r="A18" i="45"/>
  <c r="A17" i="45"/>
  <c r="A16" i="45"/>
  <c r="A15" i="45"/>
  <c r="A14" i="45"/>
  <c r="A13" i="45"/>
  <c r="A12" i="45"/>
  <c r="A11" i="45"/>
  <c r="A10" i="45"/>
  <c r="A9" i="45"/>
  <c r="A8" i="45"/>
  <c r="A7" i="45"/>
  <c r="B55" i="27" l="1"/>
  <c r="A55" i="27"/>
  <c r="A11" i="27"/>
  <c r="B10" i="27"/>
  <c r="B14" i="27" l="1"/>
  <c r="N2" i="34"/>
  <c r="M2" i="34"/>
  <c r="L2" i="34"/>
  <c r="J2" i="34"/>
  <c r="K2" i="34"/>
  <c r="N2" i="22"/>
  <c r="O2" i="22"/>
  <c r="L2" i="22"/>
  <c r="M2" i="38" l="1"/>
  <c r="F29" i="26" s="1"/>
  <c r="M2" i="39"/>
  <c r="F27" i="26" s="1"/>
  <c r="M2" i="37"/>
  <c r="F25" i="26" s="1"/>
  <c r="M2" i="36"/>
  <c r="F23" i="26" s="1"/>
  <c r="M2" i="35"/>
  <c r="F21" i="26" s="1"/>
  <c r="F19" i="26"/>
  <c r="M2" i="33"/>
  <c r="F17" i="26" s="1"/>
  <c r="A78" i="27"/>
  <c r="B78" i="27"/>
  <c r="A79" i="27"/>
  <c r="B79" i="27"/>
  <c r="A80" i="27"/>
  <c r="B80" i="27"/>
  <c r="A81" i="27"/>
  <c r="B81" i="27"/>
  <c r="B77" i="27"/>
  <c r="A77" i="27"/>
  <c r="A73" i="27"/>
  <c r="B73" i="27"/>
  <c r="A74" i="27"/>
  <c r="B74" i="27"/>
  <c r="A75" i="27"/>
  <c r="B75" i="27"/>
  <c r="A76" i="27"/>
  <c r="B76" i="27"/>
  <c r="B72" i="27"/>
  <c r="A72" i="27"/>
  <c r="A71" i="27"/>
  <c r="B71" i="27"/>
  <c r="A68" i="27"/>
  <c r="B68" i="27"/>
  <c r="A69" i="27"/>
  <c r="B69" i="27"/>
  <c r="A70" i="27"/>
  <c r="B70" i="27"/>
  <c r="B67" i="27"/>
  <c r="A67" i="27"/>
  <c r="A64" i="27"/>
  <c r="B64" i="27"/>
  <c r="A65" i="27"/>
  <c r="B65" i="27"/>
  <c r="A66" i="27"/>
  <c r="B66" i="27"/>
  <c r="B63" i="27"/>
  <c r="A63" i="27"/>
  <c r="A57" i="27"/>
  <c r="B57" i="27"/>
  <c r="A58" i="27"/>
  <c r="B58" i="27"/>
  <c r="A59" i="27"/>
  <c r="B59" i="27"/>
  <c r="A60" i="27"/>
  <c r="B60" i="27"/>
  <c r="A61" i="27"/>
  <c r="B61" i="27"/>
  <c r="A62" i="27"/>
  <c r="B62" i="27"/>
  <c r="B56" i="27"/>
  <c r="A56" i="27"/>
  <c r="A49" i="27"/>
  <c r="B49" i="27"/>
  <c r="A50" i="27"/>
  <c r="B50" i="27"/>
  <c r="A51" i="27"/>
  <c r="B51" i="27"/>
  <c r="A52" i="27"/>
  <c r="B52" i="27"/>
  <c r="A53" i="27"/>
  <c r="B53" i="27"/>
  <c r="A54" i="27"/>
  <c r="B54" i="27"/>
  <c r="B48" i="27"/>
  <c r="A48" i="27"/>
  <c r="A19" i="26"/>
  <c r="A44" i="27"/>
  <c r="B44" i="27"/>
  <c r="A45" i="27"/>
  <c r="B45" i="27"/>
  <c r="A46" i="27"/>
  <c r="B46" i="27"/>
  <c r="A47" i="27"/>
  <c r="B47" i="27"/>
  <c r="B43" i="27"/>
  <c r="A43" i="27"/>
  <c r="A14" i="27"/>
  <c r="A17" i="26"/>
  <c r="A15" i="26"/>
  <c r="A39" i="27"/>
  <c r="B39" i="27"/>
  <c r="A40" i="27"/>
  <c r="B40" i="27"/>
  <c r="A41" i="27"/>
  <c r="B41" i="27"/>
  <c r="A42" i="27"/>
  <c r="B42" i="27"/>
  <c r="A21" i="27"/>
  <c r="B20" i="27"/>
  <c r="A25" i="38"/>
  <c r="A27" i="26"/>
  <c r="A25" i="26"/>
  <c r="A23" i="26"/>
  <c r="A21" i="26"/>
  <c r="O2" i="39"/>
  <c r="N2" i="39"/>
  <c r="G27" i="26" s="1"/>
  <c r="L2" i="39"/>
  <c r="E27" i="26" s="1"/>
  <c r="K2" i="39"/>
  <c r="D27" i="26" s="1"/>
  <c r="J2" i="39"/>
  <c r="O2" i="38"/>
  <c r="N2" i="38"/>
  <c r="G29" i="26" s="1"/>
  <c r="L2" i="38"/>
  <c r="E29" i="26" s="1"/>
  <c r="K2" i="38"/>
  <c r="D29" i="26" s="1"/>
  <c r="J2" i="38"/>
  <c r="O2" i="37"/>
  <c r="N2" i="37"/>
  <c r="G25" i="26" s="1"/>
  <c r="L2" i="37"/>
  <c r="E25" i="26" s="1"/>
  <c r="K2" i="37"/>
  <c r="D25" i="26" s="1"/>
  <c r="J2" i="37"/>
  <c r="O2" i="36"/>
  <c r="N2" i="36"/>
  <c r="G23" i="26" s="1"/>
  <c r="L2" i="36"/>
  <c r="E23" i="26" s="1"/>
  <c r="K2" i="36"/>
  <c r="D23" i="26" s="1"/>
  <c r="J2" i="36"/>
  <c r="O2" i="35"/>
  <c r="N2" i="35"/>
  <c r="G21" i="26" s="1"/>
  <c r="L2" i="35"/>
  <c r="E21" i="26" s="1"/>
  <c r="K2" i="35"/>
  <c r="D21" i="26" s="1"/>
  <c r="J2" i="35"/>
  <c r="G19" i="26"/>
  <c r="E19" i="26"/>
  <c r="D19" i="26"/>
  <c r="C19" i="26"/>
  <c r="O2" i="33"/>
  <c r="N2" i="33"/>
  <c r="G17" i="26" s="1"/>
  <c r="L2" i="33"/>
  <c r="E17" i="26" s="1"/>
  <c r="K2" i="33"/>
  <c r="D17" i="26" s="1"/>
  <c r="J2" i="33"/>
  <c r="O2" i="20"/>
  <c r="N2" i="20"/>
  <c r="G13" i="26" s="1"/>
  <c r="M2" i="20"/>
  <c r="F13" i="26" s="1"/>
  <c r="L2" i="20"/>
  <c r="E13" i="26" s="1"/>
  <c r="K2" i="20"/>
  <c r="D13" i="26" s="1"/>
  <c r="J2" i="20"/>
  <c r="N2" i="19"/>
  <c r="G11" i="26" s="1"/>
  <c r="M2" i="19"/>
  <c r="F11" i="26" s="1"/>
  <c r="L2" i="19"/>
  <c r="E11" i="26" s="1"/>
  <c r="K2" i="19"/>
  <c r="D11" i="26" s="1"/>
  <c r="J2" i="19"/>
  <c r="O2" i="19"/>
  <c r="O2" i="5"/>
  <c r="N2" i="5"/>
  <c r="G9" i="26" s="1"/>
  <c r="N2" i="18"/>
  <c r="G7" i="26" s="1"/>
  <c r="M2" i="5"/>
  <c r="F9" i="26" s="1"/>
  <c r="L2" i="5"/>
  <c r="E9" i="26" s="1"/>
  <c r="K2" i="5"/>
  <c r="D9" i="26" s="1"/>
  <c r="M2" i="18"/>
  <c r="F7" i="26" s="1"/>
  <c r="J2" i="5"/>
  <c r="J2" i="18"/>
  <c r="O2" i="18"/>
  <c r="L2" i="18"/>
  <c r="E7" i="26" s="1"/>
  <c r="K2" i="18"/>
  <c r="D7" i="26" s="1"/>
  <c r="B38" i="27"/>
  <c r="B37" i="27"/>
  <c r="B36" i="27"/>
  <c r="B35" i="27"/>
  <c r="B34" i="27"/>
  <c r="B33" i="27"/>
  <c r="B32" i="27"/>
  <c r="B31" i="27"/>
  <c r="B30" i="27"/>
  <c r="B29" i="27"/>
  <c r="B28" i="27"/>
  <c r="B27" i="27"/>
  <c r="B26" i="27"/>
  <c r="B25" i="27"/>
  <c r="B24" i="27"/>
  <c r="B23" i="27"/>
  <c r="B22" i="27"/>
  <c r="A22" i="27"/>
  <c r="B21" i="27"/>
  <c r="B19" i="27"/>
  <c r="B18" i="27"/>
  <c r="B17" i="27"/>
  <c r="A15" i="27"/>
  <c r="B13" i="27"/>
  <c r="B12" i="27"/>
  <c r="B11" i="27"/>
  <c r="A38" i="27"/>
  <c r="A37" i="27"/>
  <c r="A36" i="27"/>
  <c r="A35" i="27"/>
  <c r="A34" i="27"/>
  <c r="A33" i="27"/>
  <c r="A32" i="27"/>
  <c r="A31" i="27"/>
  <c r="A30" i="27"/>
  <c r="A29" i="27"/>
  <c r="A28" i="27"/>
  <c r="A27" i="27"/>
  <c r="A26" i="27"/>
  <c r="A25" i="27"/>
  <c r="A24" i="27"/>
  <c r="A23" i="27"/>
  <c r="A20" i="27"/>
  <c r="A19" i="27"/>
  <c r="A18" i="27"/>
  <c r="A17" i="27"/>
  <c r="A13" i="27"/>
  <c r="A12" i="27"/>
  <c r="A10" i="27"/>
  <c r="A9" i="27"/>
  <c r="A13" i="26"/>
  <c r="A11" i="26"/>
  <c r="A9" i="26"/>
  <c r="A7" i="26"/>
  <c r="J2" i="22"/>
  <c r="F15" i="26"/>
  <c r="G15" i="26"/>
  <c r="E15" i="26"/>
  <c r="K2" i="22"/>
  <c r="D15" i="26" s="1"/>
  <c r="I2" i="22" l="1"/>
  <c r="C17" i="26"/>
  <c r="C25" i="26"/>
  <c r="C27" i="26"/>
  <c r="C29" i="26"/>
  <c r="C15" i="26"/>
  <c r="C21" i="26"/>
  <c r="C23" i="26"/>
  <c r="C11" i="26"/>
  <c r="C9" i="26"/>
  <c r="F31" i="26"/>
  <c r="D31" i="26"/>
  <c r="E31" i="26"/>
  <c r="G31" i="26"/>
  <c r="H31" i="26"/>
  <c r="A29" i="26"/>
  <c r="A27" i="38"/>
  <c r="I2" i="34"/>
  <c r="J19" i="26" s="1"/>
  <c r="B13" i="45" s="1"/>
  <c r="I2" i="20"/>
  <c r="I2" i="19"/>
  <c r="I2" i="38"/>
  <c r="J29" i="26" s="1"/>
  <c r="B18" i="45" s="1"/>
  <c r="I2" i="39"/>
  <c r="I2" i="37"/>
  <c r="I2" i="36"/>
  <c r="I2" i="35"/>
  <c r="I2" i="33"/>
  <c r="J17" i="26" s="1"/>
  <c r="B12" i="45" s="1"/>
  <c r="I2" i="5"/>
  <c r="I2" i="18"/>
  <c r="C13" i="26"/>
  <c r="C7" i="26"/>
  <c r="J15" i="26" l="1"/>
  <c r="B11" i="45" s="1"/>
  <c r="J21" i="26"/>
  <c r="B14" i="45" s="1"/>
  <c r="J13" i="26"/>
  <c r="B10" i="45" s="1"/>
  <c r="J23" i="26"/>
  <c r="B15" i="45" s="1"/>
  <c r="J7" i="26"/>
  <c r="B7" i="45" s="1"/>
  <c r="J11" i="26"/>
  <c r="B9" i="45" s="1"/>
  <c r="J25" i="26"/>
  <c r="B16" i="45" s="1"/>
  <c r="J27" i="26"/>
  <c r="B17" i="45" s="1"/>
  <c r="J9" i="26"/>
  <c r="B8" i="45" s="1"/>
  <c r="C31" i="26"/>
  <c r="B31" i="26" l="1"/>
  <c r="J31" i="26" s="1"/>
  <c r="B19" i="45" s="1"/>
</calcChain>
</file>

<file path=xl/sharedStrings.xml><?xml version="1.0" encoding="utf-8"?>
<sst xmlns="http://schemas.openxmlformats.org/spreadsheetml/2006/main" count="774" uniqueCount="374">
  <si>
    <t>JSP 815 Volume 2 - Annex G 
Assurance Self-Assessment Toolkit (Element 12)</t>
  </si>
  <si>
    <t xml:space="preserve"> Directorate of Defence Safety (DDS)  
Safety Self-Assessment Toolkit 
V1.2 - September 2024 
</t>
  </si>
  <si>
    <t>Version no</t>
  </si>
  <si>
    <r>
      <rPr>
        <b/>
        <sz val="20"/>
        <color theme="1"/>
        <rFont val="Arial"/>
        <family val="2"/>
      </rPr>
      <t>Date published</t>
    </r>
    <r>
      <rPr>
        <sz val="20"/>
        <color theme="1"/>
        <rFont val="Arial"/>
        <family val="2"/>
      </rPr>
      <t xml:space="preserve"> </t>
    </r>
  </si>
  <si>
    <t>Text affected</t>
  </si>
  <si>
    <t>First edition</t>
  </si>
  <si>
    <t>Update to calculation and introduction page</t>
  </si>
  <si>
    <t>Update to introduction page and new DRA levels of assurance</t>
  </si>
  <si>
    <t>Approved by: Director of Defence Safety</t>
  </si>
  <si>
    <t>Directorate of Defence Safety (DDS) - JSP 815 Assurance Self-Assessment Toolkit</t>
  </si>
  <si>
    <r>
      <rPr>
        <sz val="12"/>
        <rFont val="Arial"/>
        <family val="2"/>
      </rPr>
      <t>The Directorate of Defence Safety have introduced this Assurance Self-Assessment Toolkit to enable Defence organisations to conduct 1LOD assurance, and satisfy themselves that their Safety responsibilities are being met and are aligned to the Defence Safety Management System (SMS) Framework requirements (JSP 815). It also aims to support assurance activity in the 2LOD and 3LOD space and is a useful tool for Defence organisations to identify and share good practice. The use of this toolkit is not mandated by DDS.</t>
    </r>
    <r>
      <rPr>
        <sz val="12"/>
        <color rgb="FFFF0000"/>
        <rFont val="Arial"/>
        <family val="2"/>
      </rPr>
      <t xml:space="preserve">
</t>
    </r>
    <r>
      <rPr>
        <sz val="12"/>
        <color rgb="FF000000"/>
        <rFont val="Arial"/>
        <family val="2"/>
      </rPr>
      <t xml:space="preserve">
The Self-Assessment Toolkit is made up of a series of worksheets outlining elements 1 - 12 expectation questions against which Defence organisations need to self-assure their SMS. Each worksheet allows Defence organisations to score their self-assessment against Unsatisfactory Assurance, Limited Assurance, Moderate Assurance or Substantial Assurance performance statements. Corrective action recommendations can also be captured against the element expectations.
The Toolkit also includes the following worksheet: 
</t>
    </r>
    <r>
      <rPr>
        <sz val="12"/>
        <color rgb="FF000000"/>
        <rFont val="Calibri"/>
        <family val="2"/>
      </rPr>
      <t xml:space="preserve">• </t>
    </r>
    <r>
      <rPr>
        <sz val="12"/>
        <color rgb="FF000000"/>
        <rFont val="Arial"/>
        <family val="2"/>
      </rPr>
      <t xml:space="preserve">Document list applicable to a single element.
</t>
    </r>
    <r>
      <rPr>
        <sz val="12"/>
        <color rgb="FF000000"/>
        <rFont val="Calibri"/>
        <family val="2"/>
      </rPr>
      <t xml:space="preserve">• </t>
    </r>
    <r>
      <rPr>
        <sz val="12"/>
        <color rgb="FF000000"/>
        <rFont val="Arial"/>
        <family val="2"/>
      </rPr>
      <t xml:space="preserve">Document list applicable to more than one element.
</t>
    </r>
    <r>
      <rPr>
        <sz val="12"/>
        <color rgb="FF000000"/>
        <rFont val="Calibri"/>
        <family val="2"/>
      </rPr>
      <t xml:space="preserve">• </t>
    </r>
    <r>
      <rPr>
        <sz val="12"/>
        <color rgb="FF000000"/>
        <rFont val="Arial"/>
        <family val="2"/>
      </rPr>
      <t xml:space="preserve">Non-Conformance Summary and
</t>
    </r>
    <r>
      <rPr>
        <sz val="12"/>
        <color rgb="FF000000"/>
        <rFont val="Calibri"/>
        <family val="2"/>
      </rPr>
      <t xml:space="preserve">• </t>
    </r>
    <r>
      <rPr>
        <sz val="12"/>
        <color rgb="FF000000"/>
        <rFont val="Arial"/>
        <family val="2"/>
      </rPr>
      <t xml:space="preserve">Score Summary.
</t>
    </r>
    <r>
      <rPr>
        <sz val="12"/>
        <rFont val="Arial"/>
        <family val="2"/>
      </rPr>
      <t xml:space="preserve">
The 'Non-Conformance Summary' tab will automatically pull your corrective actions information from the Element tab action plan to generate a useful action plan. Once completed, the 'Score Summary' tab provides an overall evaluation and 'ready reckoner' visual representation of your responses. 
</t>
    </r>
    <r>
      <rPr>
        <sz val="12"/>
        <color rgb="FF000000"/>
        <rFont val="Arial"/>
        <family val="2"/>
      </rPr>
      <t xml:space="preserve">
Completed Safety Self-Assessment Toolkits should be archived by the Defence organisation for future use in demonstrating 1LOD and 2LOD assurance activity. It is important to bear in mind that documentary evidence will need to be kept to support the toolkit at the time of completion. It is up to the Defence organisation how they choose to do this.</t>
    </r>
  </si>
  <si>
    <t>Who does it apply to?</t>
  </si>
  <si>
    <t>All Defence organisations (as outlined in the Defence Operating Model (DOM)) are encouraged to use this toolkit.</t>
  </si>
  <si>
    <t>Assurance Level Criteria</t>
  </si>
  <si>
    <r>
      <rPr>
        <b/>
        <sz val="12"/>
        <color theme="1"/>
        <rFont val="Arial"/>
        <family val="2"/>
      </rPr>
      <t>Substantial Assurance (Green)</t>
    </r>
    <r>
      <rPr>
        <b/>
        <sz val="12"/>
        <color theme="6" tint="-0.249977111117893"/>
        <rFont val="Arial"/>
        <family val="2"/>
      </rPr>
      <t xml:space="preserve"> </t>
    </r>
    <r>
      <rPr>
        <b/>
        <sz val="12"/>
        <color theme="7" tint="-0.499984740745262"/>
        <rFont val="Arial"/>
        <family val="2"/>
      </rPr>
      <t xml:space="preserve">- </t>
    </r>
    <r>
      <rPr>
        <b/>
        <sz val="12"/>
        <rFont val="Arial"/>
        <family val="2"/>
      </rPr>
      <t>System of internal control established and operating effectively.</t>
    </r>
  </si>
  <si>
    <r>
      <t>You</t>
    </r>
    <r>
      <rPr>
        <b/>
        <sz val="12"/>
        <rFont val="Arial"/>
        <family val="2"/>
      </rPr>
      <t xml:space="preserve"> </t>
    </r>
    <r>
      <rPr>
        <sz val="12"/>
        <rFont val="Arial"/>
        <family val="2"/>
      </rPr>
      <t>have</t>
    </r>
    <r>
      <rPr>
        <b/>
        <sz val="12"/>
        <rFont val="Arial"/>
        <family val="2"/>
      </rPr>
      <t xml:space="preserve"> </t>
    </r>
    <r>
      <rPr>
        <sz val="12"/>
        <rFont val="Arial"/>
        <family val="2"/>
      </rPr>
      <t xml:space="preserve">robust evidence to demonstrate that prescribed policies, processes and key controls that </t>
    </r>
    <r>
      <rPr>
        <b/>
        <sz val="12"/>
        <rFont val="Arial"/>
        <family val="2"/>
      </rPr>
      <t xml:space="preserve">should </t>
    </r>
    <r>
      <rPr>
        <sz val="12"/>
        <rFont val="Arial"/>
        <family val="2"/>
      </rPr>
      <t xml:space="preserve">be operating in your area </t>
    </r>
    <r>
      <rPr>
        <b/>
        <sz val="12"/>
        <rFont val="Arial"/>
        <family val="2"/>
      </rPr>
      <t>are fully embedded</t>
    </r>
    <r>
      <rPr>
        <sz val="12"/>
        <rFont val="Arial"/>
        <family val="2"/>
      </rPr>
      <t>.
You have</t>
    </r>
    <r>
      <rPr>
        <b/>
        <sz val="12"/>
        <rFont val="Arial"/>
        <family val="2"/>
      </rPr>
      <t xml:space="preserve"> </t>
    </r>
    <r>
      <rPr>
        <sz val="12"/>
        <rFont val="Arial"/>
        <family val="2"/>
      </rPr>
      <t xml:space="preserve">robust evidence to demonstrate that policies, processes and key controls </t>
    </r>
    <r>
      <rPr>
        <b/>
        <sz val="12"/>
        <rFont val="Arial"/>
        <family val="2"/>
      </rPr>
      <t>actually</t>
    </r>
    <r>
      <rPr>
        <sz val="12"/>
        <rFont val="Arial"/>
        <family val="2"/>
      </rPr>
      <t xml:space="preserve"> help you manage your key risks.  
You have</t>
    </r>
    <r>
      <rPr>
        <b/>
        <sz val="12"/>
        <rFont val="Arial"/>
        <family val="2"/>
      </rPr>
      <t xml:space="preserve"> </t>
    </r>
    <r>
      <rPr>
        <sz val="12"/>
        <rFont val="Arial"/>
        <family val="2"/>
      </rPr>
      <t>robust evidence to demonstrate that the policies, processes  and key controls are</t>
    </r>
    <r>
      <rPr>
        <b/>
        <sz val="12"/>
        <rFont val="Arial"/>
        <family val="2"/>
      </rPr>
      <t xml:space="preserve"> actually</t>
    </r>
    <r>
      <rPr>
        <sz val="12"/>
        <rFont val="Arial"/>
        <family val="2"/>
      </rPr>
      <t xml:space="preserve"> operating as intended and </t>
    </r>
    <r>
      <rPr>
        <b/>
        <sz val="12"/>
        <rFont val="Arial"/>
        <family val="2"/>
      </rPr>
      <t>no weaknesses</t>
    </r>
    <r>
      <rPr>
        <sz val="12"/>
        <rFont val="Arial"/>
        <family val="2"/>
      </rPr>
      <t xml:space="preserve"> have been identified.  </t>
    </r>
  </si>
  <si>
    <r>
      <rPr>
        <b/>
        <sz val="12"/>
        <color theme="1"/>
        <rFont val="Arial"/>
        <family val="2"/>
      </rPr>
      <t xml:space="preserve">Moderate Assurance (Yellow) </t>
    </r>
    <r>
      <rPr>
        <b/>
        <sz val="12"/>
        <color theme="7" tint="-0.499984740745262"/>
        <rFont val="Arial"/>
        <family val="2"/>
      </rPr>
      <t xml:space="preserve">- </t>
    </r>
    <r>
      <rPr>
        <b/>
        <sz val="12"/>
        <rFont val="Arial"/>
        <family val="2"/>
      </rPr>
      <t>System of internal control established and operating effectively with some minor weaknesses.</t>
    </r>
  </si>
  <si>
    <r>
      <t xml:space="preserve">You have evidence to demonstrate that prescribed policies, processes and key controls that </t>
    </r>
    <r>
      <rPr>
        <b/>
        <sz val="12"/>
        <rFont val="Arial"/>
        <family val="2"/>
      </rPr>
      <t>should</t>
    </r>
    <r>
      <rPr>
        <sz val="12"/>
        <rFont val="Arial"/>
        <family val="2"/>
      </rPr>
      <t xml:space="preserve"> be operating in your area are fully embedded </t>
    </r>
    <r>
      <rPr>
        <b/>
        <sz val="12"/>
        <rFont val="Arial"/>
        <family val="2"/>
      </rPr>
      <t>but these could be improved</t>
    </r>
    <r>
      <rPr>
        <sz val="12"/>
        <rFont val="Arial"/>
        <family val="2"/>
      </rPr>
      <t xml:space="preserve">.  
You have evidence to demonstrate that these policies, processes and key controls </t>
    </r>
    <r>
      <rPr>
        <b/>
        <sz val="12"/>
        <rFont val="Arial"/>
        <family val="2"/>
      </rPr>
      <t>actually</t>
    </r>
    <r>
      <rPr>
        <sz val="12"/>
        <rFont val="Arial"/>
        <family val="2"/>
      </rPr>
      <t xml:space="preserve"> help you manage your key risks </t>
    </r>
    <r>
      <rPr>
        <b/>
        <sz val="12"/>
        <rFont val="Arial"/>
        <family val="2"/>
      </rPr>
      <t>but these could be improved</t>
    </r>
    <r>
      <rPr>
        <sz val="12"/>
        <rFont val="Arial"/>
        <family val="2"/>
      </rPr>
      <t xml:space="preserve">.  
You have evidence to demonstrate that the policies, processes and key controls are </t>
    </r>
    <r>
      <rPr>
        <b/>
        <sz val="12"/>
        <rFont val="Arial"/>
        <family val="2"/>
      </rPr>
      <t xml:space="preserve">actually </t>
    </r>
    <r>
      <rPr>
        <sz val="12"/>
        <rFont val="Arial"/>
        <family val="2"/>
      </rPr>
      <t xml:space="preserve">operating as intended, but have identified some </t>
    </r>
    <r>
      <rPr>
        <b/>
        <sz val="12"/>
        <rFont val="Arial"/>
        <family val="2"/>
      </rPr>
      <t>minor areas known noncompliance</t>
    </r>
    <r>
      <rPr>
        <sz val="12"/>
        <rFont val="Arial"/>
        <family val="2"/>
      </rPr>
      <t xml:space="preserve"> with the defined policies, processes and key controls.  </t>
    </r>
  </si>
  <si>
    <r>
      <rPr>
        <b/>
        <sz val="12"/>
        <color theme="1"/>
        <rFont val="Arial"/>
        <family val="2"/>
      </rPr>
      <t>Limited Assurance (Orange)</t>
    </r>
    <r>
      <rPr>
        <b/>
        <sz val="12"/>
        <color theme="7" tint="-0.499984740745262"/>
        <rFont val="Arial"/>
        <family val="2"/>
      </rPr>
      <t xml:space="preserve"> - </t>
    </r>
    <r>
      <rPr>
        <b/>
        <sz val="12"/>
        <rFont val="Arial"/>
        <family val="2"/>
      </rPr>
      <t>System of internal control established and operating effectively except for some areas where significant weaknesses have been identified.</t>
    </r>
  </si>
  <si>
    <r>
      <t xml:space="preserve">You have </t>
    </r>
    <r>
      <rPr>
        <b/>
        <sz val="12"/>
        <rFont val="Arial"/>
        <family val="2"/>
      </rPr>
      <t>some, but not enough evidence</t>
    </r>
    <r>
      <rPr>
        <sz val="12"/>
        <rFont val="Arial"/>
        <family val="2"/>
      </rPr>
      <t xml:space="preserve"> that prescribed policies, processes and key controls are operating and are embedded.  
You</t>
    </r>
    <r>
      <rPr>
        <b/>
        <sz val="12"/>
        <rFont val="Arial"/>
        <family val="2"/>
      </rPr>
      <t xml:space="preserve"> do not have confidenc</t>
    </r>
    <r>
      <rPr>
        <sz val="12"/>
        <rFont val="Arial"/>
        <family val="2"/>
      </rPr>
      <t xml:space="preserve">e that the policies, processes and key controls are designed to actually help you manage your key risks. 
You have evidence to demonstrate that the policies, processes and key controls are </t>
    </r>
    <r>
      <rPr>
        <b/>
        <sz val="12"/>
        <rFont val="Arial"/>
        <family val="2"/>
      </rPr>
      <t>not actually operating as intended</t>
    </r>
    <r>
      <rPr>
        <sz val="12"/>
        <rFont val="Arial"/>
        <family val="2"/>
      </rPr>
      <t xml:space="preserve"> or not operating</t>
    </r>
    <r>
      <rPr>
        <b/>
        <sz val="12"/>
        <rFont val="Arial"/>
        <family val="2"/>
      </rPr>
      <t xml:space="preserve"> in numerous instances</t>
    </r>
    <r>
      <rPr>
        <sz val="12"/>
        <rFont val="Arial"/>
        <family val="2"/>
      </rPr>
      <t xml:space="preserve">.  </t>
    </r>
  </si>
  <si>
    <r>
      <rPr>
        <b/>
        <sz val="12"/>
        <color theme="1"/>
        <rFont val="Arial"/>
        <family val="2"/>
      </rPr>
      <t>Unsatisfactory Assurance</t>
    </r>
    <r>
      <rPr>
        <b/>
        <sz val="12"/>
        <color rgb="FFFF0000"/>
        <rFont val="Arial"/>
        <family val="2"/>
      </rPr>
      <t xml:space="preserve"> </t>
    </r>
    <r>
      <rPr>
        <b/>
        <sz val="12"/>
        <color theme="1"/>
        <rFont val="Arial"/>
        <family val="2"/>
      </rPr>
      <t>(Red)</t>
    </r>
    <r>
      <rPr>
        <b/>
        <sz val="12"/>
        <color rgb="FFFF0000"/>
        <rFont val="Arial"/>
        <family val="2"/>
      </rPr>
      <t xml:space="preserve"> </t>
    </r>
    <r>
      <rPr>
        <b/>
        <sz val="12"/>
        <color theme="7" tint="-0.499984740745262"/>
        <rFont val="Arial"/>
        <family val="2"/>
      </rPr>
      <t xml:space="preserve">- </t>
    </r>
    <r>
      <rPr>
        <b/>
        <sz val="12"/>
        <rFont val="Arial"/>
        <family val="2"/>
      </rPr>
      <t>System of internal control poorly developed or non-existent or major levels of non-compliance identified.</t>
    </r>
  </si>
  <si>
    <r>
      <rPr>
        <sz val="12"/>
        <color rgb="FF000000"/>
        <rFont val="Arial"/>
      </rPr>
      <t xml:space="preserve">You have evidence that the prescribed policies, processes and key controls are lacking or not well defined or </t>
    </r>
    <r>
      <rPr>
        <b/>
        <sz val="12"/>
        <color rgb="FF000000"/>
        <rFont val="Arial"/>
      </rPr>
      <t>not actually embedded</t>
    </r>
    <r>
      <rPr>
        <sz val="12"/>
        <color rgb="FF000000"/>
        <rFont val="Arial"/>
      </rPr>
      <t xml:space="preserve">.   
You have evidence that the policies, processes and key controls are defined, but as designed, </t>
    </r>
    <r>
      <rPr>
        <b/>
        <sz val="12"/>
        <color rgb="FF000000"/>
        <rFont val="Arial"/>
      </rPr>
      <t>do not</t>
    </r>
    <r>
      <rPr>
        <sz val="12"/>
        <color rgb="FF000000"/>
        <rFont val="Arial"/>
      </rPr>
      <t xml:space="preserve"> help you manage your key risks.  
You have evidence that the policies, processes and key controls </t>
    </r>
    <r>
      <rPr>
        <b/>
        <sz val="12"/>
        <color rgb="FF000000"/>
        <rFont val="Arial"/>
      </rPr>
      <t xml:space="preserve">are not measured </t>
    </r>
    <r>
      <rPr>
        <sz val="12"/>
        <color rgb="FF000000"/>
        <rFont val="Arial"/>
      </rPr>
      <t xml:space="preserve">to be able to assess </t>
    </r>
    <r>
      <rPr>
        <b/>
        <sz val="12"/>
        <color rgb="FF000000"/>
        <rFont val="Arial"/>
      </rPr>
      <t>compliance</t>
    </r>
    <r>
      <rPr>
        <sz val="12"/>
        <color rgb="FF000000"/>
        <rFont val="Arial"/>
      </rPr>
      <t xml:space="preserve"> or are </t>
    </r>
    <r>
      <rPr>
        <b/>
        <sz val="12"/>
        <color rgb="FF000000"/>
        <rFont val="Arial"/>
      </rPr>
      <t>not being adhered</t>
    </r>
    <r>
      <rPr>
        <sz val="12"/>
        <color rgb="FF000000"/>
        <rFont val="Arial"/>
      </rPr>
      <t xml:space="preserve"> to.  </t>
    </r>
  </si>
  <si>
    <r>
      <rPr>
        <b/>
        <sz val="12"/>
        <color theme="1"/>
        <rFont val="Arial"/>
        <family val="2"/>
      </rPr>
      <t>N/A (grey)</t>
    </r>
    <r>
      <rPr>
        <b/>
        <sz val="12"/>
        <color rgb="FF403151"/>
        <rFont val="Arial"/>
        <family val="2"/>
      </rPr>
      <t xml:space="preserve"> -</t>
    </r>
    <r>
      <rPr>
        <sz val="12"/>
        <color rgb="FF403151"/>
        <rFont val="Arial"/>
        <family val="2"/>
      </rPr>
      <t xml:space="preserve"> </t>
    </r>
    <r>
      <rPr>
        <sz val="12"/>
        <rFont val="Arial"/>
        <family val="2"/>
      </rPr>
      <t>Indicates that there is</t>
    </r>
    <r>
      <rPr>
        <b/>
        <sz val="12"/>
        <rFont val="Arial"/>
        <family val="2"/>
      </rPr>
      <t xml:space="preserve"> 'No information yet available' </t>
    </r>
    <r>
      <rPr>
        <sz val="12"/>
        <rFont val="Arial"/>
        <family val="2"/>
      </rPr>
      <t>or is</t>
    </r>
    <r>
      <rPr>
        <b/>
        <sz val="12"/>
        <rFont val="Arial"/>
        <family val="2"/>
      </rPr>
      <t xml:space="preserve"> 'Not applicable' </t>
    </r>
    <r>
      <rPr>
        <sz val="12"/>
        <rFont val="Arial"/>
        <family val="2"/>
      </rPr>
      <t>to the Defence organisation or out of scope.</t>
    </r>
  </si>
  <si>
    <t>Non-conformance Ratings</t>
  </si>
  <si>
    <r>
      <rPr>
        <b/>
        <sz val="12"/>
        <rFont val="Arial"/>
        <family val="2"/>
      </rPr>
      <t>Minor Non-conformance</t>
    </r>
    <r>
      <rPr>
        <sz val="12"/>
        <rFont val="Arial"/>
        <family val="2"/>
      </rPr>
      <t xml:space="preserve"> - A minor non-conformance is a deviation from the required Defence SMS Framework and implementation guidelines. This constitutes a comparatively low risk to successful HS&amp;EP management in an Organisation e.g. documentation not endorsed by current Senior Leader</t>
    </r>
  </si>
  <si>
    <r>
      <rPr>
        <b/>
        <sz val="12"/>
        <rFont val="Arial"/>
        <family val="2"/>
      </rPr>
      <t>Major Non-conformance</t>
    </r>
    <r>
      <rPr>
        <sz val="12"/>
        <rFont val="Arial"/>
        <family val="2"/>
      </rPr>
      <t xml:space="preserve"> - A major non-conformance is a deviation from the required Defence SMS Framework and implementation guidelines. This relates to a high risk of successful Safety management in an Organisation resulting in a negative organisational ability to reduce safe operations risk to ALARP e.g. the failure to undertake any risk management or control mitigation, or the failure to elevate or share risks with stakeholders or failure to demonstrate effective change management.   </t>
    </r>
  </si>
  <si>
    <r>
      <rPr>
        <b/>
        <sz val="12"/>
        <rFont val="Arial"/>
        <family val="2"/>
      </rPr>
      <t>Observation</t>
    </r>
    <r>
      <rPr>
        <sz val="12"/>
        <rFont val="Arial"/>
        <family val="2"/>
      </rPr>
      <t xml:space="preserve"> - While a particular process may be effective, it might not be as efficient as it could be. There may be an area of concern, but for which there is insufficient objective evidence to raise conformity or non-conformity. While a particular process meets requirement today but there is a potential that it may not in the future. </t>
    </r>
  </si>
  <si>
    <r>
      <rPr>
        <b/>
        <sz val="16"/>
        <rFont val="Arial"/>
        <family val="2"/>
      </rPr>
      <t>Evidencing the Framework</t>
    </r>
    <r>
      <rPr>
        <sz val="12"/>
        <rFont val="Arial"/>
        <family val="2"/>
      </rPr>
      <t xml:space="preserve">
When completing the assurance toolkit and grading your Defence organisation against the Defence SMS Framework you must ensure that statement made within the completed toolkit are correct and based on accessible evidence.</t>
    </r>
  </si>
  <si>
    <t>Demonstrating Outcomes</t>
  </si>
  <si>
    <t>To demonstrate improved outcomes you may, for example, discuss how you identified areas for improved outcomes, what you hoped to achieve, what you did and then set out who was better off and why.</t>
  </si>
  <si>
    <t>Scoring methodology</t>
  </si>
  <si>
    <t xml:space="preserve">The answer to each question is assigned an assurance level which is equated with  points score  between 1 and 4 (1 = Unsatisfactory Assurance; 2 = Limited Assurance; 3 = Moderate Assurance; 4 = Substantial Assurance). These points are fed into a formulae which calculates a percentage score  and overall Element Assurance level. This relative percentage considered alongside the RADAR diagram generated provides a simple visual guide to relative strengths and weaknesses within the Safety Management system, to aide Safety Management system action plan focus and further management system maturity.
Unsatisfactory Assurance level – If all expectations in an element is Unsatisfactory Assurance, the minimum percentage score is 25%. It is expected in most cases of Unsatisfactory Assurance that there are at least some controls in place but with major levels of non-compliance identified.
Limited Assurance level – If all expectations in an element is Limited Assurance, the minimum percentage score is 50%
Moderate Assurance level – If all expectations in an element is Moderate Assurance, the minimum percentage score is 75%
Substantial Assurance level – If all expectations in an element is Substantial Assurance, the maximum percentage score is 100%
Level of assurance achieved is based on an overall system conformance percentage and not related to the outcome of individual expectations within each element. Where an expectation is not applicable, this is not included in the overall percentage scoring. A worked example of the methodoolgy used can be found in the Score summary tab.  </t>
  </si>
  <si>
    <t>Assurance Toolkit</t>
  </si>
  <si>
    <t>Defence Organisation Name</t>
  </si>
  <si>
    <t>Name and Job Role of person completing the Assurance Toolkit</t>
  </si>
  <si>
    <t>Contact details of person completing the Assurance Toolkit</t>
  </si>
  <si>
    <t>Date of Completion</t>
  </si>
  <si>
    <t>Date of Formal Sign Off</t>
  </si>
  <si>
    <t>EXECUTIVE SUMMARY</t>
  </si>
  <si>
    <r>
      <t xml:space="preserve">Documents applicable to </t>
    </r>
    <r>
      <rPr>
        <b/>
        <sz val="14"/>
        <color rgb="FFFF0000"/>
        <rFont val="Arial"/>
        <family val="2"/>
      </rPr>
      <t xml:space="preserve">a single </t>
    </r>
    <r>
      <rPr>
        <b/>
        <sz val="14"/>
        <rFont val="Arial"/>
        <family val="2"/>
      </rPr>
      <t xml:space="preserve">Element </t>
    </r>
  </si>
  <si>
    <t>Elements</t>
  </si>
  <si>
    <t>Documents</t>
  </si>
  <si>
    <t>E1</t>
  </si>
  <si>
    <t>E2</t>
  </si>
  <si>
    <t>E3</t>
  </si>
  <si>
    <t>E4</t>
  </si>
  <si>
    <t>E5</t>
  </si>
  <si>
    <t>E6</t>
  </si>
  <si>
    <t>E7</t>
  </si>
  <si>
    <t>E8</t>
  </si>
  <si>
    <t>E9</t>
  </si>
  <si>
    <t>E10</t>
  </si>
  <si>
    <t>E11</t>
  </si>
  <si>
    <t>E12</t>
  </si>
  <si>
    <t>Establishment Management Plans</t>
  </si>
  <si>
    <t>X</t>
  </si>
  <si>
    <t>Health and Safety Cultural Surveys</t>
  </si>
  <si>
    <t>Senior Leadership Team (SLT) Walk Arounds &amp; Townhall Briefings</t>
  </si>
  <si>
    <t>Management of Change Process (for H&amp;S Inclusion)</t>
  </si>
  <si>
    <t>Organisation and Arrangements</t>
  </si>
  <si>
    <t>Organisational Safety Assessments (OSAs)</t>
  </si>
  <si>
    <t>Risk Management Process</t>
  </si>
  <si>
    <t>Suitably Qualified Experienced Person (SQEP) gaps</t>
  </si>
  <si>
    <t>Compliance Registers</t>
  </si>
  <si>
    <t>Defence Codes of Practice (DCOPs) &amp; Other Level 4 Documentation</t>
  </si>
  <si>
    <t>Exemptions Log and Process</t>
  </si>
  <si>
    <t>Leadership Sign-Off for Policy</t>
  </si>
  <si>
    <t>Legislation Review and Implementation Process</t>
  </si>
  <si>
    <t>Legislation Risk Register</t>
  </si>
  <si>
    <t>Management Plans</t>
  </si>
  <si>
    <t>Policy Change Process</t>
  </si>
  <si>
    <t>Policy Tracker</t>
  </si>
  <si>
    <t xml:space="preserve">Risk Register Review Process </t>
  </si>
  <si>
    <t>Role Holder for Horizon Scanning and Policy Update</t>
  </si>
  <si>
    <t>Benchmarking Exercises and Evidence (e.g. Risk Profile, Mitigations and Accident Statistics)</t>
  </si>
  <si>
    <t>Change Management Process and Plan, Change Risk</t>
  </si>
  <si>
    <t xml:space="preserve">Continual Improvement Process 
     </t>
  </si>
  <si>
    <t>Corporate Risk Register</t>
  </si>
  <si>
    <t>Duty Holding Construct, Delegation Letters and Acceptance</t>
  </si>
  <si>
    <t>Emergency Arrangements and Escalation Process</t>
  </si>
  <si>
    <t>Incident Reporting Log</t>
  </si>
  <si>
    <t>Industry Engagement (Networking, Conference, Industry days)</t>
  </si>
  <si>
    <t>Knowledge Sharing Forums</t>
  </si>
  <si>
    <t>Learning from Experience (LfE) Communications</t>
  </si>
  <si>
    <t xml:space="preserve">Risk Management Plan including Escalation Process </t>
  </si>
  <si>
    <t xml:space="preserve">Risk to Life (RtL) Register </t>
  </si>
  <si>
    <t>Safety Case Log and Tracker</t>
  </si>
  <si>
    <t>Safety Case Policy Application and Risk Assessments</t>
  </si>
  <si>
    <t>Safety Case Reports and Review</t>
  </si>
  <si>
    <t>SLT Risk Review Meeting Minutes and Actions</t>
  </si>
  <si>
    <t>Top Eight Risks</t>
  </si>
  <si>
    <t>Workplace Committee (for Trade Union (TU) Engagement and Employees Reps)</t>
  </si>
  <si>
    <t>Audit Reports such as Control of Major Accident Hazards (COMAH) requiring specific contracts to deliver</t>
  </si>
  <si>
    <t>Documented Arrangements for H&amp;S Co-operation with Contractors Lodger Units (including Encroachments)</t>
  </si>
  <si>
    <t>Letter of  Delegation / Authority / Appointment including Duty Holding Construct and Hea dof Establishment Letters and Acceptance</t>
  </si>
  <si>
    <t>Skills Framework</t>
  </si>
  <si>
    <t>Strategic Workforce Plan and Succession Planning</t>
  </si>
  <si>
    <t xml:space="preserve">Terms of Reference for Key Personnel with Health and Safety Management Responsibilities </t>
  </si>
  <si>
    <t>Training Needs Analysis</t>
  </si>
  <si>
    <t>Annual Budget Cycle Options</t>
  </si>
  <si>
    <t>Acquisitions Safety and Environmental Management System (ASEMS) compliance document</t>
  </si>
  <si>
    <t xml:space="preserve">Asset Register </t>
  </si>
  <si>
    <t>Equipment Plan</t>
  </si>
  <si>
    <t xml:space="preserve">Key User Requirement (KUR) include H&amp;S </t>
  </si>
  <si>
    <t>Operation and Maintenance (O&amp;M) Management System for High-Risk Equipment</t>
  </si>
  <si>
    <t>Major Equipment Acquisition or Replacement of Equipment at end of life (e.g. weapons) Plan / Schedule</t>
  </si>
  <si>
    <t>Routine Calibration</t>
  </si>
  <si>
    <t>Capability Management Group Meeting Minutes</t>
  </si>
  <si>
    <t>Command Infrastructure Delivery Plan (CIDP)</t>
  </si>
  <si>
    <t>Equipment Plan (equipment list with lifecycle and replacement plan)</t>
  </si>
  <si>
    <t>Project Plans including Royal Institute of British Architects (RIBA) Stages</t>
  </si>
  <si>
    <t>Occurrence Reporting System such as MySafety, ASIMS, FSIMS, NLIMS etc</t>
  </si>
  <si>
    <t xml:space="preserve">Agenda and Minutes of last three Management Board and ExCo Meetings </t>
  </si>
  <si>
    <t>ExCo / Command Board Dashboard</t>
  </si>
  <si>
    <t>Portfolio Management Reporting System (PMRS)</t>
  </si>
  <si>
    <t>Actions to Strengthen MI based on this Learning</t>
  </si>
  <si>
    <t>Analysis and Lessons Learned</t>
  </si>
  <si>
    <t>Effective Interface with TUs and Statutory Regulators including Reporting (e.g. Reporting of Injuries, Diseases and Dangerous Occurrences Regulation (RIDDOR)) 2013</t>
  </si>
  <si>
    <t>Information Collection Process for HS&amp;EP Performance</t>
  </si>
  <si>
    <t xml:space="preserve">Major Accident Control Regulations (MACR) Plan, Business Continuity Plans </t>
  </si>
  <si>
    <t xml:space="preserve">Samples of Emergency Response Exercise Planning </t>
  </si>
  <si>
    <t xml:space="preserve">Correspondence with Regulators, other Governance Departments or MoD Organisations regarding H&amp;S concerns or Knowledge Sharing </t>
  </si>
  <si>
    <t>Annual Assurance Plan</t>
  </si>
  <si>
    <t>Assurance Mapping and Gap Analysis of Risk and Control Measures</t>
  </si>
  <si>
    <t>Defence and Statutory Regulator Enforcement Actions Procedures</t>
  </si>
  <si>
    <t>List of Enforcement Actions received in the last twelve months</t>
  </si>
  <si>
    <r>
      <t xml:space="preserve">Documents applicable to </t>
    </r>
    <r>
      <rPr>
        <b/>
        <sz val="14"/>
        <color rgb="FFFF0000"/>
        <rFont val="Arial"/>
        <family val="2"/>
      </rPr>
      <t>more</t>
    </r>
    <r>
      <rPr>
        <b/>
        <sz val="14"/>
        <rFont val="Arial"/>
        <family val="2"/>
      </rPr>
      <t xml:space="preserve"> than one Element </t>
    </r>
  </si>
  <si>
    <t>10-year Infrastructure Management Plan</t>
  </si>
  <si>
    <r>
      <t>1</t>
    </r>
    <r>
      <rPr>
        <vertAlign val="superscript"/>
        <sz val="12"/>
        <rFont val="Arial"/>
        <family val="2"/>
      </rPr>
      <t xml:space="preserve">st </t>
    </r>
    <r>
      <rPr>
        <sz val="12"/>
        <rFont val="Arial"/>
        <family val="2"/>
      </rPr>
      <t>Line of Defence (1LOD) Assurance Reports</t>
    </r>
  </si>
  <si>
    <t>Agenda and Minutes of the last three Capability Management Group Meetings</t>
  </si>
  <si>
    <t>Agenda and Minutes of the last three Equipment and Support Steering Group Meetings</t>
  </si>
  <si>
    <t>Agenda and Minutes of the last three Health and Safety Committee Meetings (Strategic, Tactical and Working)</t>
  </si>
  <si>
    <t>Annual Budget Cycle (ABC) Planning (for inclusion of H&amp;S Requirements)</t>
  </si>
  <si>
    <t>Capability Management Strategy and Plans</t>
  </si>
  <si>
    <t xml:space="preserve">Communication Plans (for H&amp;S Information Cascade) </t>
  </si>
  <si>
    <t>Continual Improvement (CI) Logs</t>
  </si>
  <si>
    <t>Contract Management and Supply Chain Management Plans</t>
  </si>
  <si>
    <t>Corrective Action Plans arising from Assurance, Equipment Design, and Infrastructure Design</t>
  </si>
  <si>
    <t>Defence organisation Business Plans</t>
  </si>
  <si>
    <t xml:space="preserve">Defence organisation Command / Corporate Plan      </t>
  </si>
  <si>
    <t>Defence organisation Operating Model</t>
  </si>
  <si>
    <t>Defence organisation SMS</t>
  </si>
  <si>
    <t>Delegations / letters of appointment and formal Acceptance</t>
  </si>
  <si>
    <t>Exemplar Safety Cases reports (specifically all Cat A safety cases, high risk / high complexity B &amp; C)</t>
  </si>
  <si>
    <t>Health and Safety and Environmental Protection Organisation and Arrangement (O&amp;A) Statement</t>
  </si>
  <si>
    <t>Key Performance Indicator (KPI) Targets and Metrics</t>
  </si>
  <si>
    <t xml:space="preserve">People Survey or equivalent e.g. Attitude Survey </t>
  </si>
  <si>
    <t>Quarterly Performance and Risk Review</t>
  </si>
  <si>
    <t>Responsible, Accountable, Consulted, Informed (RACI) Matrix</t>
  </si>
  <si>
    <t>Review Period of KPIs by a Governance Forum</t>
  </si>
  <si>
    <t>Service Level Agreements (SLAs), Joint Basing Arrangements (JBAs), Memorandum of Understanding (MOUs)</t>
  </si>
  <si>
    <t>Whistleblower / Anonymous Escalation Route / Reporting</t>
  </si>
  <si>
    <t>Questions</t>
  </si>
  <si>
    <t>No</t>
  </si>
  <si>
    <t>Limited</t>
  </si>
  <si>
    <t>Substantial</t>
  </si>
  <si>
    <t>Full</t>
  </si>
  <si>
    <t>N/A</t>
  </si>
  <si>
    <t>Unanswered</t>
  </si>
  <si>
    <t>E1. Leadership, Governance and Culture</t>
  </si>
  <si>
    <r>
      <rPr>
        <b/>
        <sz val="14"/>
        <color theme="0"/>
        <rFont val="Arial"/>
        <family val="2"/>
      </rPr>
      <t>Expectation Questions</t>
    </r>
    <r>
      <rPr>
        <b/>
        <sz val="12"/>
        <color theme="0"/>
        <rFont val="Arial"/>
        <family val="2"/>
      </rPr>
      <t xml:space="preserve">
Please answer each question below by selecting Unsatisfactory, Limited, Moderate, Substantial or Not Applicable from the drop down list in the Rating column. 
</t>
    </r>
  </si>
  <si>
    <t>Rating</t>
  </si>
  <si>
    <t>Please provide detailed evidence of how your Defence organisation is meeting this requirement. 
If your score is "N/A", please provide full details as to why this statement is not applicable to your Defence organisation.</t>
  </si>
  <si>
    <t>Major / Minor Non-Conformances / Observations</t>
  </si>
  <si>
    <t xml:space="preserve"> Action Plan</t>
  </si>
  <si>
    <t>E1.1</t>
  </si>
  <si>
    <t>To what extent does Leadership set the "tone from the top" and actively demonstrate their commitment to safety?</t>
  </si>
  <si>
    <t>E1.2</t>
  </si>
  <si>
    <t>To what extent does Leadership promote a culture of continual improvement, speaking up and embedding transparent and open reporting?</t>
  </si>
  <si>
    <t xml:space="preserve">Lead person name/title: 
Action:
Timescale:
</t>
  </si>
  <si>
    <t>E1.3</t>
  </si>
  <si>
    <t>How well does Leadership set clear safety accountabilities and responsibilities by which the Defence organisation is measured and held to account?</t>
  </si>
  <si>
    <t>E1.4</t>
  </si>
  <si>
    <t>To what extent are Leadership visible at all levels of the Defence organisation; including through direct interactions with the wider workforce and other stakeholders on matters of safety?</t>
  </si>
  <si>
    <t>E1.5</t>
  </si>
  <si>
    <t>How well does Corporate Governance hold safety as an equal partner to other strategic objectives such as capability, cost and schedule?</t>
  </si>
  <si>
    <t>E1.6</t>
  </si>
  <si>
    <t>To what extent is there a culture in place which fosters resilient safety management, engages people and promotes effective safety behaviours?</t>
  </si>
  <si>
    <t>E2. Organisation and Dependencies</t>
  </si>
  <si>
    <r>
      <rPr>
        <b/>
        <sz val="14"/>
        <color rgb="FFFFFFFF"/>
        <rFont val="Arial"/>
        <family val="2"/>
      </rPr>
      <t>Expectation Questions</t>
    </r>
    <r>
      <rPr>
        <b/>
        <sz val="12"/>
        <color indexed="9"/>
        <rFont val="Arial"/>
        <family val="2"/>
      </rPr>
      <t xml:space="preserve">
Please answer each question below by selecting Unsatisfactory, Limited, Moderate, Substantial or Not Applicable from the drop down list in the Rating column. 
</t>
    </r>
  </si>
  <si>
    <t>E2.1</t>
  </si>
  <si>
    <t>How well does the Defence organisation develop and maintain an SMS that is specific to their area of responsibility. How well does it set out how the Defence SMS Framework and underpinning policy and regulations will be delivered in a way specific to the Defence organisation?</t>
  </si>
  <si>
    <t>E2.2</t>
  </si>
  <si>
    <t>How well does the Defence organisation defines its safety roles, responsibilities and accountabilities in its SMS?</t>
  </si>
  <si>
    <t xml:space="preserve">Lead person name/title: 
Action: 
Timescale:
</t>
  </si>
  <si>
    <t>E2.3</t>
  </si>
  <si>
    <t>How well does the Defence organisation demonstrate that it has a system in place to allocate appropriate resources (i.e budget and people)?</t>
  </si>
  <si>
    <t>E2.4</t>
  </si>
  <si>
    <t>How well does the Defence organisation demonstrate that it has arrangements in place to share information about safety risks, supporting effective risk management and continual improvement?</t>
  </si>
  <si>
    <t>E2.5</t>
  </si>
  <si>
    <t>To what extent do the Defence organisation check that the standards of safety management of its contractors and suppliers meet or exceed Defence standards?</t>
  </si>
  <si>
    <t>E2.6</t>
  </si>
  <si>
    <t>How well does the Defence organisation demonstrate it has mechanisms for joint consultation with the workforce, contractors and supply chain?</t>
  </si>
  <si>
    <t>E2.7</t>
  </si>
  <si>
    <t>How well does the Defence organisation demonstrate  that changes to their organisational structure or changes to personnel with specific knowledge or experience are evaluated, risk assessed, approved and documented?</t>
  </si>
  <si>
    <t>E2.8</t>
  </si>
  <si>
    <t>To what extent are there mechanisms in place to identify functional and organisational dependencies and interfaces, and how are safety risks managed across these?</t>
  </si>
  <si>
    <t>E3. Legislation, Policy, Regulations and Guidance</t>
  </si>
  <si>
    <t>E3.1</t>
  </si>
  <si>
    <t>How well does the Defence organisations demonstrate that it has mechanisms in place to identify and maintain compliance with safety legislation?</t>
  </si>
  <si>
    <t>E3.2</t>
  </si>
  <si>
    <t>How well does the Defence organisations demonstrate that it has mechanisms in place to comply with all relevant Defence safety expectations?</t>
  </si>
  <si>
    <t>E3.3</t>
  </si>
  <si>
    <t>How well does the Defence organisation demonstrate that their policy and guidance is consistent and does not conflict with the Defence SMS Framework?</t>
  </si>
  <si>
    <t>E3.4</t>
  </si>
  <si>
    <t>To what extent does the Defence organisations have mechanisms in place to communicate with internal and external stakeholders the requirement to comply with safety legislation, Defence policy and guidance and Defence regulations?</t>
  </si>
  <si>
    <t>E3.5</t>
  </si>
  <si>
    <t>How well does the Defence organisation ensure policies and guidance are reviewed regularly to reflect any significant changes?</t>
  </si>
  <si>
    <t>E3.6</t>
  </si>
  <si>
    <t>How well does the Defence organisation demonstrate that it has a process in place to manage exemptions from statute, and exemptions / waivers / concessions from Defence regulation?</t>
  </si>
  <si>
    <t>E4. Risk Assessment and Safety Cases</t>
  </si>
  <si>
    <t>E4.1</t>
  </si>
  <si>
    <t>To what extent does the Defence organisation have mechanisms in place to assess its risk profile and identify its safety hazards?</t>
  </si>
  <si>
    <t>E4.2</t>
  </si>
  <si>
    <t>To what extent does the Defence organisation have mechanisms in place to manage its safety risks, including provision of proportionate controls?</t>
  </si>
  <si>
    <t>E4.3</t>
  </si>
  <si>
    <t>How well does the Defence organisation demonstrate where safety risks are significant, these risks are elevated, and leadership are actively involved in their management?</t>
  </si>
  <si>
    <t>E4.4</t>
  </si>
  <si>
    <t>How well does the Defence organisation demonstrate it has arrangements in place to communicate safety risk to all stakeholders, outlining control measures needed to provide safe working practices?</t>
  </si>
  <si>
    <t>E4.5</t>
  </si>
  <si>
    <t>How well does the Defence organisation  demonstrate it has mechanisms in place to continually improve risk management with the aim of eliminating fatalities whilst enhancing Defence capability and minimising injury?</t>
  </si>
  <si>
    <t>E4.6</t>
  </si>
  <si>
    <t>How well does the Defence organisation demonstrate it tracks changes, such as those impacting equipment, operations, infrastructure, training, people, plans and procedures, and takes action to manage associated risk?</t>
  </si>
  <si>
    <t>E4.7</t>
  </si>
  <si>
    <t>How well does the Defence organisation demonstrate that a safety case is maintained throughout the acquisition lifecycle that identifies, evaluates and manages the risk from concept development through to disposal?</t>
  </si>
  <si>
    <t>E5. Supervision, Contracting and Control Activities</t>
  </si>
  <si>
    <r>
      <rPr>
        <b/>
        <sz val="14"/>
        <rFont val="Arial"/>
        <family val="2"/>
      </rPr>
      <t>Expectation Questions</t>
    </r>
    <r>
      <rPr>
        <b/>
        <sz val="12"/>
        <rFont val="Arial"/>
        <family val="2"/>
      </rPr>
      <t xml:space="preserve">
Please answer each question below by selecting Unsatisfactory, Limited, Moderate, Substantial or Not Applicable from the drop down list in the Rating column.
</t>
    </r>
  </si>
  <si>
    <t>E5.1</t>
  </si>
  <si>
    <t>How well does the Defence organisation demonstrate it has mechanisms in place to delegate authority for the control of activity?</t>
  </si>
  <si>
    <t xml:space="preserve">Lead person name/title:   
Action: 
Timescale: 
</t>
  </si>
  <si>
    <t>E5.2</t>
  </si>
  <si>
    <t>How effective are the arrangements for ensuringThose holding delegation of authority are trained and competent to discharge their responsibilities?</t>
  </si>
  <si>
    <t>E5.3</t>
  </si>
  <si>
    <t>How well does the Defence organisation demonstrate that those responsible for the control of activity have a mechanism in place to assess and elevate risk where necessary and leadership are actively involved in the risk management?</t>
  </si>
  <si>
    <t>E5.4</t>
  </si>
  <si>
    <t>How well does the Defence organisation demonstrate that those with delegated authority are formally appointed via a letter of delegation?</t>
  </si>
  <si>
    <t>E5.5</t>
  </si>
  <si>
    <t>How well does the defence organisation demonstrate that those responsible for the control of activity have a duty to mitigate risk to As Low As Reasonably Practicable (ALARP) and tolerable?</t>
  </si>
  <si>
    <t>E5.6</t>
  </si>
  <si>
    <t>Those responsible for control of activity have the authority to pause or cease activity where a risk is no longer ALARP and tolerable.</t>
  </si>
  <si>
    <t>E5.7</t>
  </si>
  <si>
    <t>How well does the Defence organisation demonstrate that it has developed and implemented Safe Systems of Work (SSW), to safeguard those carrying out the work or affected by it?</t>
  </si>
  <si>
    <t>E6. Personnel Competence, Resources and Training</t>
  </si>
  <si>
    <t>E6.1</t>
  </si>
  <si>
    <t>How well does the Defence organisation demonstrate it has sufficient resources in place aligned to its risk profile?</t>
  </si>
  <si>
    <t>E6.2</t>
  </si>
  <si>
    <t>How well does the Defence organisation defined responsibilities, accountabilities and delegations for safety management?</t>
  </si>
  <si>
    <t xml:space="preserve">Lead person name/title: 
Action:   
Timescale:  
</t>
  </si>
  <si>
    <t>E6.3</t>
  </si>
  <si>
    <t>How well does the Defence organisation demonstrate it has plans in place to support recruitment, deployment, career development, retention and succession of its people?</t>
  </si>
  <si>
    <t>E6.4</t>
  </si>
  <si>
    <t>How well does the Defence organisation demonstrate that training programmes are in place that include safety skills enabling the workforce to meet Defence requirements?</t>
  </si>
  <si>
    <t>E6.5</t>
  </si>
  <si>
    <t>How well does the Defence organisation demonstrate that a competency process is in place to assess and assure qualifications, behaviours, skills of the workforce to meet Defence safety requirements?</t>
  </si>
  <si>
    <t>E7. Equipment Design, Manufacture and Maintenance</t>
  </si>
  <si>
    <t xml:space="preserve">Expectation Questions
Please answer each question below by selecting Unsatisfactory, Limited, Moderate, Substantial or Not Applicable from the drop down list in the Rating column. 
</t>
  </si>
  <si>
    <t>E7.1</t>
  </si>
  <si>
    <t>How well does the Defence organisation demonstrate that it has mechanisms in place to identify and assess safety risks and requirements associated with equipment throughout its entire lifecycle; from Concept, Assessment, Demonstration, Manufacture, In-service and Disposal (CADMID)?</t>
  </si>
  <si>
    <t>E7.2</t>
  </si>
  <si>
    <t>To what extent does the Defence organisation have mechanisms in place to ensure risks associated with equipment are adequately controlled and mitigated through its entire lifecycle and where necessary elevated to the appropriate Duty Holder, SRO and competent person?.</t>
  </si>
  <si>
    <t>E7.3</t>
  </si>
  <si>
    <t>To what extent does the Defence organisation have mechanisms in place to ensure equipment is compliant with statute and Defence regulation throughout its lifecycle. Where necessary, an exemption / waiver/ concession is in place where compliance is not achievable?</t>
  </si>
  <si>
    <t>E7.4</t>
  </si>
  <si>
    <t>How well does the Defence organisation demonstrate that it has processes in place to ensure equipment is always maintained and operated within defined design and operating limit?. What mechanisms are in place to communicate these operating limits to those who operate and maintain equipment?.</t>
  </si>
  <si>
    <t>E7.5</t>
  </si>
  <si>
    <t>How well does the Defence organisation demonstrate that it has mechanisms in place to ensure physical changes to equipment, (including major software changes), materials and associated specifications are evaluated, risk assessed, approved, and documented?</t>
  </si>
  <si>
    <t>E7.6</t>
  </si>
  <si>
    <t>How does the Defence organisation demonstrate it has  mechanisms to accurately identify and manage the safety risks and dependencies in their equipment supply chain?</t>
  </si>
  <si>
    <t>E7.7</t>
  </si>
  <si>
    <t>How well does the Defence organisation demonstrate that lessons learned from previous equipment design, acquisition, manufacture, operation, modification and maintenance activities are shared effectively across the organisation?</t>
  </si>
  <si>
    <t>E7.8</t>
  </si>
  <si>
    <t>How well does the Defence organisation demonstrate that it has mechanisms in place to assess the risk from integration of equipment and systems and its effects on platform safety?</t>
  </si>
  <si>
    <t>E8. Infrastructure Design, Build and Maintenance</t>
  </si>
  <si>
    <t xml:space="preserve">Expectation Questions
Please answer each question below by selecting Unsatisfactory, Limited, Moderate, Substantial or Not Applicable from the drop down list in the Rating column.
</t>
  </si>
  <si>
    <t>E8.1</t>
  </si>
  <si>
    <t xml:space="preserve">How well does the Defence organisation demonstrate that  it has mechanisms in place to identify and assess safety risks and requirements associated with infrastructure throughout its entire lifecycle; from Concept, Assessment, Design, Manufacture and Construction, Use, Maintenance and Disposal?. </t>
  </si>
  <si>
    <t>E8.2</t>
  </si>
  <si>
    <t>How well does the Defence organisation demonstrate that it has mechanisms in place to ensure risks associated with infrastructure are adequately controlled and mitigated through its entire lifecycle and where necessary elevated to the appropriate Duty Holder, SRO, head of establishment, and competent person?</t>
  </si>
  <si>
    <t>E8.3</t>
  </si>
  <si>
    <t>How well does the Defence organisation demonstrate that it has mechanisms  in place to ensure infrastructure is compliant with statute and Defence Regulation throughout its lifecycle and where necessary an exemption /waiver / concession is in place where compliance is not achievable?</t>
  </si>
  <si>
    <t>E8.4</t>
  </si>
  <si>
    <t>How effective are the Defence organisation processesthat are in place to ensure infrastructure is maintained and operated within defined design intent? What mechanisms are in place to communicate these processes to the workforce that operate and maintain the infrastructure?</t>
  </si>
  <si>
    <t>E8.5</t>
  </si>
  <si>
    <t>How well does the Defence organisation demonstrate that it has mechanisms in place to ensure physical changes to infrastructure, (including major software changes), materials and associated specifications are evaluated, risk assessed, approved and documented?</t>
  </si>
  <si>
    <t>E8.6</t>
  </si>
  <si>
    <t>How well does the Defence organisation demonstrate that it has mechanisms to accurately identify and manage the safety risks and dependencies in its infrastructure supply chain?</t>
  </si>
  <si>
    <t>E8.7</t>
  </si>
  <si>
    <t>How well does the Defence organisation demonstrate that lessons learned from previous infrastructure design, acquisition, build, operation, modification, and maintenance activities are shared effectively across the organisation?</t>
  </si>
  <si>
    <t>E9. Performance, Management Information and Reporting</t>
  </si>
  <si>
    <t>E9.1</t>
  </si>
  <si>
    <t>How well does the Defence organisation demonstrate it has has effective systems and processes in place to collect, measure and monitor safety performance, using documented leading, lagging, and cultural performance indicators?</t>
  </si>
  <si>
    <t>E9.2</t>
  </si>
  <si>
    <t>How well does the Defence organisation demonstrate that it regularly reviews performance and conducts trend analysis to inform decisions and implement plans to correct performance deficits?</t>
  </si>
  <si>
    <t>E9.3</t>
  </si>
  <si>
    <t>How well does the Defence Organisation demonstrate it has effective mechanisms in place to produce, report and review the management information from performance indicators and trend analysis; acting on it in a timely manner?</t>
  </si>
  <si>
    <t>E9.4</t>
  </si>
  <si>
    <t>How well does the Defence organisation demonstrate that leadership decisions around cost, schedule and military capability performance are data driven, including assessment of potential safety impact?</t>
  </si>
  <si>
    <t>E10. Accident / Incident Management and Emergency Response</t>
  </si>
  <si>
    <r>
      <rPr>
        <b/>
        <sz val="14"/>
        <rFont val="Arial"/>
        <family val="2"/>
      </rPr>
      <t>Expectation Questions</t>
    </r>
    <r>
      <rPr>
        <b/>
        <sz val="12"/>
        <rFont val="Arial"/>
        <family val="2"/>
      </rPr>
      <t xml:space="preserve">
Please answer each question below by selecting Unsatisfactory, Limited, Moderate, Substantial or Not Applicable from the drop down list in the Rating column. 
</t>
    </r>
  </si>
  <si>
    <t>E10.1</t>
  </si>
  <si>
    <t>To what extent does the Defence organisation promote a culture of open reporting of mistakes, accidents, incidents and near misses that occur?</t>
  </si>
  <si>
    <t xml:space="preserve">Lead person name/title:  
Action:
Timescale:
</t>
  </si>
  <si>
    <t>E10.2</t>
  </si>
  <si>
    <t>To what extent has the Defence organisation put a system in place which is consistent with the Defence policy to record and report accidents, incidents and near misses from initial submission to close-out, allowing for effective investigation and resolution?</t>
  </si>
  <si>
    <t>E10.3</t>
  </si>
  <si>
    <t>How well does the Defence organisation has resources in place to investigate accidents, incidents and near misses?</t>
  </si>
  <si>
    <t>E10.4</t>
  </si>
  <si>
    <t>How well doesa the Defence organisation demonstrate it has  systems in place to implement the corrective actions and learning from accidents, incidents and near misses to manage and drive continual improvement?</t>
  </si>
  <si>
    <t>E10.5</t>
  </si>
  <si>
    <t>To what extent are emergency and business continuity plans put are in place, tested regularly and consider safety matters?</t>
  </si>
  <si>
    <t>E11. Communications and Stakeholder Engagement</t>
  </si>
  <si>
    <t>E11.1</t>
  </si>
  <si>
    <t>How well does the Defence organisation demonstrate it has mechanisms in place to identify internal and external stakeholders and understand their role and purpose in safety matters?</t>
  </si>
  <si>
    <t>E11.2</t>
  </si>
  <si>
    <t>How well does the Defence organisation demonstrate it has mechanisms in place to manage and engage with stakeholders and to consult on safety matters, including with the workforce, trade unions, suppliers, contractors, and others affected by the organisation’s activities?</t>
  </si>
  <si>
    <t>E11.3</t>
  </si>
  <si>
    <t>How effective is the Defence organisation works with its stakeholders to build effective working relations to drive continual improvement in safety?</t>
  </si>
  <si>
    <t>E11.4</t>
  </si>
  <si>
    <t>How well does the Defence organisation demonstrate it has mechanisms in place to allow all people, contractors, and the supply chain to easily access up to date safety information relevant to their roles?</t>
  </si>
  <si>
    <t>E11.5</t>
  </si>
  <si>
    <t>How well does the Defence organisation demonstrate it has mechanisms in place to enable people to anonymously raise safety related concerns?</t>
  </si>
  <si>
    <t>E12. Assurance</t>
  </si>
  <si>
    <r>
      <rPr>
        <b/>
        <sz val="14"/>
        <color rgb="FF000000"/>
        <rFont val="Arial"/>
      </rPr>
      <t xml:space="preserve">Expectation Questions
</t>
    </r>
    <r>
      <rPr>
        <b/>
        <sz val="12"/>
        <color rgb="FF000000"/>
        <rFont val="Arial"/>
      </rPr>
      <t xml:space="preserve">Please answer each question below by selecting Unsatisfactory, Limited, Moderate, Substantial or Not Applicable from the drop down list in the Rating Column.
</t>
    </r>
  </si>
  <si>
    <t>E12.1</t>
  </si>
  <si>
    <t>How well does the Defence organisation demonstrate it has mechanisms in place to conduct a risk-based 1st Line of Defence (1LOD) assurance (appropriate to its scale and complexity)?</t>
  </si>
  <si>
    <t>E12.2</t>
  </si>
  <si>
    <t>How well does the Defence organisation demonstrate it has mechanisms in place to conduct 2LOD assurnace and has mechanisms in place to enable 3LOD assurance and support external assurance?</t>
  </si>
  <si>
    <t>E12.3</t>
  </si>
  <si>
    <t>How effectively does the Defence organisation conduct an annual self-assessment against the elements of the Defence SMS Framework and provide this to organisational leadership to identify opportunities for improvement and help inform the generation of the annual assurance report submission?</t>
  </si>
  <si>
    <t>E12.4</t>
  </si>
  <si>
    <t>How effectively does the Defence organisation's leadership formally review the effectiveness of their SMS in meeting organisational objectives based on assurance activity undertaken?</t>
  </si>
  <si>
    <t>E12.5</t>
  </si>
  <si>
    <t>How well does the Defence organisation demonstrate it has mechanisms in place to ensure that corrective action is taken to address Defence and statutory regulator enforcements actions?</t>
  </si>
  <si>
    <t>NON-CONFORMANCE SUMMARY</t>
  </si>
  <si>
    <t>Defence organisation:</t>
  </si>
  <si>
    <t>Date completed:</t>
  </si>
  <si>
    <t>Expectation Question</t>
  </si>
  <si>
    <t>Actions transferred from each sheet to Defence organisation Action Tracker</t>
  </si>
  <si>
    <t xml:space="preserve">  </t>
  </si>
  <si>
    <t>Back to INTRODUCTION</t>
  </si>
  <si>
    <t>Score Summary</t>
  </si>
  <si>
    <t>Totals for each Element</t>
  </si>
  <si>
    <t>Element</t>
  </si>
  <si>
    <t>No. of Questions</t>
  </si>
  <si>
    <t>Unsatisfactory Assurance</t>
  </si>
  <si>
    <t>Limited Assurance</t>
  </si>
  <si>
    <t>Moderate Assurance</t>
  </si>
  <si>
    <t>Substantial Assurance</t>
  </si>
  <si>
    <t>Assurance %</t>
  </si>
  <si>
    <t>Key</t>
  </si>
  <si>
    <t>Assurance Rating</t>
  </si>
  <si>
    <t>Methodology Worked Example:</t>
  </si>
  <si>
    <t>Count</t>
  </si>
  <si>
    <t>Points</t>
  </si>
  <si>
    <t>Product</t>
  </si>
  <si>
    <r>
      <t xml:space="preserve">NB - N/A answers are </t>
    </r>
    <r>
      <rPr>
        <i/>
        <u/>
        <sz val="12"/>
        <rFont val="Arial"/>
        <family val="2"/>
      </rPr>
      <t>not</t>
    </r>
    <r>
      <rPr>
        <i/>
        <sz val="12"/>
        <rFont val="Arial"/>
        <family val="2"/>
      </rPr>
      <t xml:space="preserve"> counted</t>
    </r>
  </si>
  <si>
    <t xml:space="preserve">Substantial </t>
  </si>
  <si>
    <t>Moderate</t>
  </si>
  <si>
    <t>Unsatisfactory</t>
  </si>
  <si>
    <t>Assurance Level</t>
  </si>
  <si>
    <t>Score</t>
  </si>
  <si>
    <t>To convert to % = (Sum total of products/Maximum possible point) x 100</t>
  </si>
  <si>
    <t>Below 50%</t>
  </si>
  <si>
    <t>Maximum possible points = Counts x 4 (maximum points available)</t>
  </si>
  <si>
    <t>50-74%</t>
  </si>
  <si>
    <t>13/20*100 = 65</t>
  </si>
  <si>
    <t xml:space="preserve">Limited Assurance </t>
  </si>
  <si>
    <t>75-94%</t>
  </si>
  <si>
    <t>95-100%</t>
  </si>
  <si>
    <t>Total All Areas</t>
  </si>
  <si>
    <t>SMS Radar Diagram</t>
  </si>
  <si>
    <t>Section Score</t>
  </si>
  <si>
    <t xml:space="preserve">Lead person name/title: 
Action:
Timescale:
</t>
  </si>
  <si>
    <t xml:space="preserve">Lead person name/title:
Action:
Timescale: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</si>
</sst>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107" x14ac:knownFonts="1">
    <font>
      <sz val="10"/>
      <name val="Arial"/>
    </font>
    <font>
      <b/>
      <sz val="14"/>
      <name val="Arial"/>
      <family val="2"/>
    </font>
    <font>
      <b/>
      <sz val="10"/>
      <name val="Arial"/>
      <family val="2"/>
    </font>
    <font>
      <b/>
      <sz val="12"/>
      <name val="Arial"/>
      <family val="2"/>
    </font>
    <font>
      <sz val="10"/>
      <name val="Arial"/>
      <family val="2"/>
    </font>
    <font>
      <sz val="12"/>
      <name val="Arial"/>
      <family val="2"/>
    </font>
    <font>
      <u/>
      <sz val="10"/>
      <color indexed="12"/>
      <name val="Arial"/>
      <family val="2"/>
    </font>
    <font>
      <sz val="16"/>
      <name val="Arial"/>
      <family val="2"/>
    </font>
    <font>
      <b/>
      <sz val="12"/>
      <color indexed="38"/>
      <name val="Arial"/>
      <family val="2"/>
    </font>
    <font>
      <b/>
      <sz val="16"/>
      <name val="Arial"/>
      <family val="2"/>
    </font>
    <font>
      <b/>
      <sz val="12"/>
      <color indexed="21"/>
      <name val="Arial"/>
      <family val="2"/>
    </font>
    <font>
      <b/>
      <u/>
      <sz val="14"/>
      <color indexed="10"/>
      <name val="Arial"/>
      <family val="2"/>
    </font>
    <font>
      <b/>
      <sz val="12"/>
      <color indexed="8"/>
      <name val="Arial"/>
      <family val="2"/>
    </font>
    <font>
      <b/>
      <i/>
      <sz val="12"/>
      <name val="Arial"/>
      <family val="2"/>
    </font>
    <font>
      <b/>
      <i/>
      <sz val="14"/>
      <name val="Arial"/>
      <family val="2"/>
    </font>
    <font>
      <sz val="14"/>
      <name val="Arial"/>
      <family val="2"/>
    </font>
    <font>
      <u/>
      <sz val="14"/>
      <color indexed="12"/>
      <name val="Arial"/>
      <family val="2"/>
    </font>
    <font>
      <b/>
      <u/>
      <sz val="14"/>
      <color indexed="12"/>
      <name val="Arial"/>
      <family val="2"/>
    </font>
    <font>
      <sz val="12"/>
      <name val="Arial"/>
      <family val="2"/>
    </font>
    <font>
      <b/>
      <sz val="12"/>
      <name val="Arial"/>
      <family val="2"/>
    </font>
    <font>
      <b/>
      <sz val="12"/>
      <color indexed="9"/>
      <name val="Arial"/>
      <family val="2"/>
    </font>
    <font>
      <b/>
      <sz val="11"/>
      <name val="Arial"/>
      <family val="2"/>
    </font>
    <font>
      <sz val="11"/>
      <name val="Arial"/>
      <family val="2"/>
    </font>
    <font>
      <b/>
      <sz val="11"/>
      <name val="Arial"/>
      <family val="2"/>
    </font>
    <font>
      <i/>
      <sz val="10"/>
      <name val="Arial"/>
      <family val="2"/>
    </font>
    <font>
      <sz val="16"/>
      <color indexed="56"/>
      <name val="Arial"/>
      <family val="2"/>
    </font>
    <font>
      <b/>
      <sz val="16"/>
      <color indexed="56"/>
      <name val="Arial"/>
      <family val="2"/>
    </font>
    <font>
      <b/>
      <i/>
      <sz val="12"/>
      <color indexed="56"/>
      <name val="Arial"/>
      <family val="2"/>
    </font>
    <font>
      <sz val="10"/>
      <color indexed="56"/>
      <name val="Arial"/>
      <family val="2"/>
    </font>
    <font>
      <b/>
      <sz val="12"/>
      <color indexed="56"/>
      <name val="Arial"/>
      <family val="2"/>
    </font>
    <font>
      <b/>
      <sz val="16"/>
      <color indexed="56"/>
      <name val="Arial"/>
      <family val="2"/>
    </font>
    <font>
      <sz val="16"/>
      <color indexed="56"/>
      <name val="Arial"/>
      <family val="2"/>
    </font>
    <font>
      <b/>
      <sz val="14"/>
      <color indexed="56"/>
      <name val="Arial"/>
      <family val="2"/>
    </font>
    <font>
      <sz val="14"/>
      <color indexed="56"/>
      <name val="Arial"/>
      <family val="2"/>
    </font>
    <font>
      <u/>
      <sz val="14"/>
      <color indexed="56"/>
      <name val="Arial"/>
      <family val="2"/>
    </font>
    <font>
      <b/>
      <sz val="10"/>
      <color indexed="56"/>
      <name val="Arial"/>
      <family val="2"/>
    </font>
    <font>
      <b/>
      <sz val="12"/>
      <color indexed="49"/>
      <name val="Arial"/>
      <family val="2"/>
    </font>
    <font>
      <sz val="12"/>
      <color indexed="49"/>
      <name val="Arial"/>
      <family val="2"/>
    </font>
    <font>
      <u/>
      <sz val="12"/>
      <color indexed="49"/>
      <name val="Arial"/>
      <family val="2"/>
    </font>
    <font>
      <b/>
      <u/>
      <sz val="14"/>
      <color indexed="49"/>
      <name val="Arial"/>
      <family val="2"/>
    </font>
    <font>
      <b/>
      <sz val="22"/>
      <color indexed="56"/>
      <name val="Arial"/>
      <family val="2"/>
    </font>
    <font>
      <b/>
      <u/>
      <sz val="16"/>
      <color indexed="56"/>
      <name val="Arial"/>
      <family val="2"/>
    </font>
    <font>
      <b/>
      <sz val="14"/>
      <color rgb="FF002060"/>
      <name val="Arial"/>
      <family val="2"/>
    </font>
    <font>
      <sz val="14"/>
      <color rgb="FF002060"/>
      <name val="Arial"/>
      <family val="2"/>
    </font>
    <font>
      <b/>
      <sz val="12"/>
      <name val="Calibri"/>
      <family val="2"/>
    </font>
    <font>
      <b/>
      <sz val="11"/>
      <name val="Calibri"/>
      <family val="2"/>
    </font>
    <font>
      <sz val="10"/>
      <name val="Calibri"/>
      <family val="2"/>
    </font>
    <font>
      <b/>
      <i/>
      <sz val="12"/>
      <name val="Calibri"/>
      <family val="2"/>
    </font>
    <font>
      <b/>
      <sz val="16"/>
      <color indexed="56"/>
      <name val="Calibri"/>
      <family val="2"/>
    </font>
    <font>
      <b/>
      <i/>
      <sz val="10"/>
      <color indexed="38"/>
      <name val="Calibri"/>
      <family val="2"/>
    </font>
    <font>
      <sz val="12"/>
      <color indexed="49"/>
      <name val="Calibri"/>
      <family val="2"/>
    </font>
    <font>
      <sz val="8"/>
      <name val="Arial"/>
      <family val="2"/>
    </font>
    <font>
      <b/>
      <sz val="10"/>
      <color rgb="FFFF0000"/>
      <name val="Arial"/>
      <family val="2"/>
    </font>
    <font>
      <b/>
      <sz val="14"/>
      <color rgb="FFFF0000"/>
      <name val="Arial"/>
      <family val="2"/>
    </font>
    <font>
      <b/>
      <sz val="12"/>
      <color theme="7" tint="-0.499984740745262"/>
      <name val="Arial"/>
      <family val="2"/>
    </font>
    <font>
      <b/>
      <sz val="12"/>
      <color rgb="FF000000"/>
      <name val="Arial"/>
      <family val="2"/>
    </font>
    <font>
      <b/>
      <sz val="12"/>
      <color rgb="FFFF0000"/>
      <name val="Arial"/>
      <family val="2"/>
    </font>
    <font>
      <sz val="12"/>
      <color theme="7" tint="-0.499984740745262"/>
      <name val="Arial"/>
      <family val="2"/>
    </font>
    <font>
      <sz val="12"/>
      <color rgb="FF000000"/>
      <name val="Arial"/>
      <family val="2"/>
    </font>
    <font>
      <sz val="12"/>
      <color rgb="FF403151"/>
      <name val="Arial"/>
      <family val="2"/>
    </font>
    <font>
      <b/>
      <sz val="12"/>
      <color rgb="FF403151"/>
      <name val="Arial"/>
      <family val="2"/>
    </font>
    <font>
      <vertAlign val="superscript"/>
      <sz val="12"/>
      <name val="Arial"/>
      <family val="2"/>
    </font>
    <font>
      <sz val="11"/>
      <color indexed="9"/>
      <name val="Arial"/>
      <family val="2"/>
    </font>
    <font>
      <i/>
      <sz val="12"/>
      <name val="Arial"/>
      <family val="2"/>
    </font>
    <font>
      <sz val="12"/>
      <color indexed="9"/>
      <name val="Arial"/>
      <family val="2"/>
    </font>
    <font>
      <b/>
      <sz val="14"/>
      <color rgb="FFFFFFFF"/>
      <name val="Arial"/>
      <family val="2"/>
    </font>
    <font>
      <b/>
      <sz val="12"/>
      <color theme="6" tint="-0.249977111117893"/>
      <name val="Arial"/>
      <family val="2"/>
    </font>
    <font>
      <b/>
      <sz val="12"/>
      <color indexed="9"/>
      <name val="Calibri"/>
      <family val="2"/>
    </font>
    <font>
      <b/>
      <sz val="12"/>
      <color theme="0"/>
      <name val="Arial"/>
      <family val="2"/>
    </font>
    <font>
      <b/>
      <sz val="24"/>
      <color theme="4" tint="-0.499984740745262"/>
      <name val="Arial"/>
      <family val="2"/>
    </font>
    <font>
      <sz val="12"/>
      <color rgb="FFFF0000"/>
      <name val="Arial"/>
      <family val="2"/>
    </font>
    <font>
      <b/>
      <sz val="28"/>
      <name val="Arial"/>
      <family val="2"/>
    </font>
    <font>
      <b/>
      <sz val="20"/>
      <name val="Arial"/>
      <family val="2"/>
    </font>
    <font>
      <b/>
      <sz val="22"/>
      <name val="Arial"/>
      <family val="2"/>
    </font>
    <font>
      <b/>
      <sz val="16"/>
      <color rgb="FF333F48"/>
      <name val="Arial"/>
      <family val="2"/>
    </font>
    <font>
      <b/>
      <sz val="16"/>
      <color rgb="FF0E3990"/>
      <name val="Arial"/>
      <family val="2"/>
    </font>
    <font>
      <sz val="16"/>
      <color rgb="FF0E3990"/>
      <name val="Arial"/>
      <family val="2"/>
    </font>
    <font>
      <b/>
      <sz val="16"/>
      <color rgb="FF124042"/>
      <name val="Arial"/>
      <family val="2"/>
    </font>
    <font>
      <b/>
      <sz val="16"/>
      <color rgb="FF6C3D04"/>
      <name val="Arial"/>
      <family val="2"/>
    </font>
    <font>
      <b/>
      <sz val="16"/>
      <color rgb="FF7B59B3"/>
      <name val="Arial"/>
      <family val="2"/>
    </font>
    <font>
      <b/>
      <sz val="16"/>
      <color rgb="FF7B59B3"/>
      <name val="Calibri"/>
      <family val="2"/>
    </font>
    <font>
      <b/>
      <sz val="16"/>
      <color rgb="FF8A1538"/>
      <name val="Arial"/>
      <family val="2"/>
    </font>
    <font>
      <b/>
      <sz val="16"/>
      <color rgb="FF8A1538"/>
      <name val="Calibri"/>
      <family val="2"/>
    </font>
    <font>
      <b/>
      <sz val="16"/>
      <color rgb="FF3F6578"/>
      <name val="Arial"/>
      <family val="2"/>
    </font>
    <font>
      <b/>
      <sz val="16"/>
      <color rgb="FF3F6578"/>
      <name val="Calibri"/>
      <family val="2"/>
    </font>
    <font>
      <b/>
      <sz val="16"/>
      <color rgb="FF33466E"/>
      <name val="Arial"/>
      <family val="2"/>
    </font>
    <font>
      <b/>
      <sz val="16"/>
      <color rgb="FF33466E"/>
      <name val="Calibri"/>
      <family val="2"/>
    </font>
    <font>
      <b/>
      <sz val="16"/>
      <color rgb="FF19626A"/>
      <name val="Arial"/>
      <family val="2"/>
    </font>
    <font>
      <b/>
      <sz val="16"/>
      <color rgb="FF19626A"/>
      <name val="Calibri"/>
      <family val="2"/>
    </font>
    <font>
      <b/>
      <sz val="16"/>
      <color rgb="FF974DB1"/>
      <name val="Arial"/>
      <family val="2"/>
    </font>
    <font>
      <b/>
      <sz val="16"/>
      <color rgb="FF766876"/>
      <name val="Arial"/>
      <family val="2"/>
    </font>
    <font>
      <b/>
      <sz val="16"/>
      <color rgb="FF766876"/>
      <name val="Calibri"/>
      <family val="2"/>
    </font>
    <font>
      <b/>
      <sz val="16"/>
      <color rgb="FF4F213A"/>
      <name val="Arial"/>
      <family val="2"/>
    </font>
    <font>
      <sz val="12"/>
      <color rgb="FFFFFF00"/>
      <name val="Arial"/>
      <family val="2"/>
    </font>
    <font>
      <sz val="11"/>
      <color rgb="FFFFFF00"/>
      <name val="Arial"/>
      <family val="2"/>
    </font>
    <font>
      <b/>
      <sz val="14"/>
      <color indexed="9"/>
      <name val="Arial"/>
      <family val="2"/>
    </font>
    <font>
      <b/>
      <sz val="14"/>
      <color rgb="FF000000"/>
      <name val="Arial"/>
    </font>
    <font>
      <b/>
      <sz val="12"/>
      <color rgb="FF000000"/>
      <name val="Arial"/>
    </font>
    <font>
      <b/>
      <sz val="28"/>
      <name val="Arial"/>
    </font>
    <font>
      <b/>
      <sz val="14"/>
      <color theme="0"/>
      <name val="Arial"/>
      <family val="2"/>
    </font>
    <font>
      <sz val="8"/>
      <name val="Arial"/>
    </font>
    <font>
      <sz val="12"/>
      <color rgb="FF000000"/>
      <name val="Calibri"/>
      <family val="2"/>
    </font>
    <font>
      <i/>
      <u/>
      <sz val="12"/>
      <name val="Arial"/>
      <family val="2"/>
    </font>
    <font>
      <b/>
      <sz val="12"/>
      <color theme="1"/>
      <name val="Arial"/>
      <family val="2"/>
    </font>
    <font>
      <b/>
      <sz val="20"/>
      <color theme="1"/>
      <name val="Arial"/>
      <family val="2"/>
    </font>
    <font>
      <sz val="20"/>
      <color theme="1"/>
      <name val="Arial"/>
      <family val="2"/>
    </font>
    <font>
      <sz val="12"/>
      <color rgb="FF000000"/>
      <name val="Arial"/>
    </font>
  </fonts>
  <fills count="30">
    <fill>
      <patternFill patternType="none"/>
    </fill>
    <fill>
      <patternFill patternType="gray125"/>
    </fill>
    <fill>
      <patternFill patternType="solid">
        <fgColor indexed="56"/>
        <bgColor indexed="64"/>
      </patternFill>
    </fill>
    <fill>
      <patternFill patternType="solid">
        <fgColor indexed="10"/>
        <bgColor indexed="64"/>
      </patternFill>
    </fill>
    <fill>
      <patternFill patternType="solid">
        <fgColor indexed="51"/>
        <bgColor indexed="64"/>
      </patternFill>
    </fill>
    <fill>
      <patternFill patternType="solid">
        <fgColor indexed="50"/>
        <bgColor indexed="64"/>
      </patternFill>
    </fill>
    <fill>
      <patternFill patternType="solid">
        <fgColor indexed="48"/>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rgb="FFE5E3E9"/>
        <bgColor indexed="64"/>
      </patternFill>
    </fill>
    <fill>
      <patternFill patternType="solid">
        <fgColor theme="0"/>
        <bgColor indexed="64"/>
      </patternFill>
    </fill>
    <fill>
      <patternFill patternType="solid">
        <fgColor theme="0" tint="-4.9989318521683403E-2"/>
        <bgColor indexed="64"/>
      </patternFill>
    </fill>
    <fill>
      <patternFill patternType="solid">
        <fgColor rgb="FF627A8C"/>
        <bgColor indexed="64"/>
      </patternFill>
    </fill>
    <fill>
      <patternFill patternType="solid">
        <fgColor rgb="FF096197"/>
        <bgColor indexed="64"/>
      </patternFill>
    </fill>
    <fill>
      <patternFill patternType="solid">
        <fgColor rgb="FF288F94"/>
        <bgColor indexed="64"/>
      </patternFill>
    </fill>
    <fill>
      <patternFill patternType="solid">
        <fgColor rgb="FFAA6006"/>
        <bgColor indexed="64"/>
      </patternFill>
    </fill>
    <fill>
      <patternFill patternType="solid">
        <fgColor rgb="FFC6B8DE"/>
        <bgColor indexed="64"/>
      </patternFill>
    </fill>
    <fill>
      <patternFill patternType="solid">
        <fgColor rgb="FFE03469"/>
        <bgColor indexed="64"/>
      </patternFill>
    </fill>
    <fill>
      <patternFill patternType="solid">
        <fgColor rgb="FF588CA6"/>
        <bgColor indexed="64"/>
      </patternFill>
    </fill>
    <fill>
      <patternFill patternType="solid">
        <fgColor rgb="FF627EB6"/>
        <bgColor indexed="64"/>
      </patternFill>
    </fill>
    <fill>
      <patternFill patternType="solid">
        <fgColor rgb="FF30BFCE"/>
        <bgColor indexed="64"/>
      </patternFill>
    </fill>
    <fill>
      <patternFill patternType="solid">
        <fgColor rgb="FFD68DE7"/>
        <bgColor indexed="64"/>
      </patternFill>
    </fill>
    <fill>
      <patternFill patternType="solid">
        <fgColor rgb="FFD2CCD2"/>
        <bgColor indexed="64"/>
      </patternFill>
    </fill>
    <fill>
      <patternFill patternType="solid">
        <fgColor rgb="FFDD7180"/>
        <bgColor indexed="64"/>
      </patternFill>
    </fill>
    <fill>
      <patternFill patternType="solid">
        <fgColor theme="4" tint="0.39997558519241921"/>
        <bgColor indexed="64"/>
      </patternFill>
    </fill>
    <fill>
      <patternFill patternType="solid">
        <fgColor theme="6" tint="-0.499984740745262"/>
        <bgColor indexed="64"/>
      </patternFill>
    </fill>
    <fill>
      <patternFill patternType="solid">
        <fgColor rgb="FFFFC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56"/>
      </left>
      <right style="thin">
        <color indexed="56"/>
      </right>
      <top style="thin">
        <color indexed="56"/>
      </top>
      <bottom style="thin">
        <color indexed="56"/>
      </bottom>
      <diagonal/>
    </border>
    <border>
      <left style="thin">
        <color indexed="56"/>
      </left>
      <right style="thin">
        <color indexed="56"/>
      </right>
      <top/>
      <bottom style="thin">
        <color indexed="56"/>
      </bottom>
      <diagonal/>
    </border>
    <border>
      <left/>
      <right/>
      <top/>
      <bottom style="thin">
        <color indexed="64"/>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9"/>
      </left>
      <right/>
      <top/>
      <bottom/>
      <diagonal/>
    </border>
    <border>
      <left/>
      <right style="thin">
        <color indexed="56"/>
      </right>
      <top/>
      <bottom style="thin">
        <color indexed="64"/>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377">
    <xf numFmtId="0" fontId="0" fillId="0" borderId="0" xfId="0"/>
    <xf numFmtId="0" fontId="4" fillId="0" borderId="0" xfId="0" applyFont="1" applyAlignment="1">
      <alignment vertical="top"/>
    </xf>
    <xf numFmtId="0" fontId="0" fillId="0" borderId="0" xfId="0" applyAlignment="1">
      <alignment horizontal="center"/>
    </xf>
    <xf numFmtId="0" fontId="13" fillId="0" borderId="0" xfId="0" applyFont="1"/>
    <xf numFmtId="0" fontId="15" fillId="0" borderId="0" xfId="0" applyFont="1"/>
    <xf numFmtId="0" fontId="1" fillId="0" borderId="0" xfId="0" applyFont="1" applyAlignment="1">
      <alignment horizontal="center"/>
    </xf>
    <xf numFmtId="0" fontId="0" fillId="0" borderId="0" xfId="0" applyAlignment="1">
      <alignment wrapText="1"/>
    </xf>
    <xf numFmtId="0" fontId="19" fillId="0" borderId="0" xfId="0" applyFont="1" applyAlignment="1">
      <alignment vertical="center"/>
    </xf>
    <xf numFmtId="0" fontId="10" fillId="0" borderId="0" xfId="0" applyFont="1" applyAlignment="1">
      <alignment horizontal="left" vertical="top"/>
    </xf>
    <xf numFmtId="0" fontId="8" fillId="0" borderId="0" xfId="0" applyFont="1" applyAlignment="1">
      <alignment horizontal="left" vertical="top"/>
    </xf>
    <xf numFmtId="0" fontId="6" fillId="0" borderId="0" xfId="1" applyAlignment="1" applyProtection="1">
      <alignment horizontal="left" vertical="center"/>
    </xf>
    <xf numFmtId="0" fontId="0" fillId="0" borderId="0" xfId="0" applyAlignment="1">
      <alignment vertical="center"/>
    </xf>
    <xf numFmtId="0" fontId="21" fillId="0" borderId="0" xfId="0" applyFont="1" applyAlignment="1">
      <alignment horizontal="left" vertical="top" wrapText="1"/>
    </xf>
    <xf numFmtId="0" fontId="4" fillId="0" borderId="0" xfId="0" applyFont="1" applyAlignment="1" applyProtection="1">
      <alignment horizontal="left" vertical="top" wrapText="1"/>
      <protection locked="0"/>
    </xf>
    <xf numFmtId="0" fontId="12" fillId="0" borderId="0" xfId="0" applyFont="1" applyAlignment="1" applyProtection="1">
      <alignment horizontal="center" vertical="center" wrapText="1"/>
      <protection locked="0"/>
    </xf>
    <xf numFmtId="0" fontId="21" fillId="0" borderId="0" xfId="0" applyFont="1" applyAlignment="1">
      <alignment vertical="top"/>
    </xf>
    <xf numFmtId="0" fontId="0" fillId="0" borderId="0" xfId="0" applyAlignment="1">
      <alignment horizontal="left"/>
    </xf>
    <xf numFmtId="0" fontId="3" fillId="0" borderId="0" xfId="0" applyFont="1" applyAlignment="1">
      <alignment vertical="top"/>
    </xf>
    <xf numFmtId="0" fontId="5" fillId="0" borderId="0" xfId="0" applyFont="1" applyAlignment="1">
      <alignment vertical="top"/>
    </xf>
    <xf numFmtId="0" fontId="25" fillId="0" borderId="0" xfId="0" applyFont="1"/>
    <xf numFmtId="0" fontId="26" fillId="0" borderId="0" xfId="0" applyFont="1"/>
    <xf numFmtId="0" fontId="26" fillId="0" borderId="0" xfId="0" applyFont="1" applyAlignment="1">
      <alignment horizontal="center" vertical="center"/>
    </xf>
    <xf numFmtId="0" fontId="25" fillId="0" borderId="0" xfId="0" applyFont="1" applyAlignment="1">
      <alignment wrapText="1"/>
    </xf>
    <xf numFmtId="0" fontId="31" fillId="0" borderId="0" xfId="0" applyFont="1"/>
    <xf numFmtId="0" fontId="27" fillId="0" borderId="0" xfId="0" applyFont="1"/>
    <xf numFmtId="0" fontId="28" fillId="0" borderId="0" xfId="0" applyFont="1"/>
    <xf numFmtId="0" fontId="29" fillId="0" borderId="0" xfId="0" applyFont="1" applyAlignment="1">
      <alignment vertical="center"/>
    </xf>
    <xf numFmtId="0" fontId="28" fillId="0" borderId="0" xfId="0" applyFont="1" applyAlignment="1">
      <alignment wrapText="1"/>
    </xf>
    <xf numFmtId="0" fontId="28" fillId="0" borderId="0" xfId="0" applyFont="1" applyAlignment="1">
      <alignment horizontal="center"/>
    </xf>
    <xf numFmtId="0" fontId="30" fillId="0" borderId="0" xfId="0" applyFont="1"/>
    <xf numFmtId="0" fontId="37" fillId="0" borderId="0" xfId="0" applyFont="1"/>
    <xf numFmtId="0" fontId="37" fillId="0" borderId="0" xfId="0" applyFont="1" applyAlignment="1">
      <alignment vertical="center"/>
    </xf>
    <xf numFmtId="0" fontId="38" fillId="0" borderId="0" xfId="1" applyFont="1" applyAlignment="1" applyProtection="1">
      <alignment horizontal="left" vertical="center"/>
    </xf>
    <xf numFmtId="0" fontId="36" fillId="0" borderId="0" xfId="0" applyFont="1" applyAlignment="1">
      <alignment horizontal="left"/>
    </xf>
    <xf numFmtId="0" fontId="36" fillId="0" borderId="0" xfId="0" applyFont="1" applyAlignment="1">
      <alignment vertical="center"/>
    </xf>
    <xf numFmtId="0" fontId="34" fillId="0" borderId="0" xfId="1" applyFont="1" applyAlignment="1" applyProtection="1">
      <protection hidden="1"/>
    </xf>
    <xf numFmtId="0" fontId="15" fillId="0" borderId="0" xfId="0" applyFont="1" applyProtection="1">
      <protection hidden="1"/>
    </xf>
    <xf numFmtId="0" fontId="0" fillId="0" borderId="0" xfId="0" applyProtection="1">
      <protection hidden="1"/>
    </xf>
    <xf numFmtId="0" fontId="1" fillId="0" borderId="0" xfId="0" applyFont="1" applyProtection="1">
      <protection hidden="1"/>
    </xf>
    <xf numFmtId="0" fontId="32" fillId="0" borderId="0" xfId="0" applyFont="1" applyProtection="1">
      <protection hidden="1"/>
    </xf>
    <xf numFmtId="0" fontId="33" fillId="0" borderId="0" xfId="0" applyFont="1" applyProtection="1">
      <protection hidden="1"/>
    </xf>
    <xf numFmtId="0" fontId="34" fillId="0" borderId="0" xfId="1" applyFont="1" applyFill="1" applyAlignment="1" applyProtection="1">
      <protection hidden="1"/>
    </xf>
    <xf numFmtId="0" fontId="16" fillId="0" borderId="0" xfId="1" applyFont="1" applyAlignment="1" applyProtection="1">
      <protection hidden="1"/>
    </xf>
    <xf numFmtId="0" fontId="15" fillId="0" borderId="0" xfId="0" applyFont="1" applyProtection="1">
      <protection locked="0" hidden="1"/>
    </xf>
    <xf numFmtId="0" fontId="4" fillId="0" borderId="0" xfId="0" applyFont="1" applyProtection="1">
      <protection hidden="1"/>
    </xf>
    <xf numFmtId="0" fontId="0" fillId="0" borderId="0" xfId="0" applyAlignment="1" applyProtection="1">
      <alignment horizontal="center"/>
      <protection hidden="1"/>
    </xf>
    <xf numFmtId="0" fontId="25" fillId="0" borderId="0" xfId="0" applyFont="1" applyProtection="1">
      <protection hidden="1"/>
    </xf>
    <xf numFmtId="0" fontId="26" fillId="0" borderId="0" xfId="1" applyFont="1" applyFill="1" applyBorder="1" applyAlignment="1" applyProtection="1">
      <alignment vertical="center"/>
      <protection hidden="1"/>
    </xf>
    <xf numFmtId="0" fontId="25" fillId="0" borderId="0" xfId="0" applyFont="1" applyAlignment="1" applyProtection="1">
      <alignment wrapText="1"/>
      <protection hidden="1"/>
    </xf>
    <xf numFmtId="0" fontId="25" fillId="0" borderId="0" xfId="0" applyFont="1" applyAlignment="1" applyProtection="1">
      <alignment horizontal="center"/>
      <protection hidden="1"/>
    </xf>
    <xf numFmtId="0" fontId="15" fillId="0" borderId="0" xfId="0" applyFont="1" applyAlignment="1" applyProtection="1">
      <alignment horizontal="center"/>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23" fillId="0" borderId="0" xfId="0" applyFont="1" applyProtection="1">
      <protection hidden="1"/>
    </xf>
    <xf numFmtId="0" fontId="19" fillId="0" borderId="0" xfId="0" applyFont="1" applyAlignment="1" applyProtection="1">
      <alignment vertical="center"/>
      <protection hidden="1"/>
    </xf>
    <xf numFmtId="0" fontId="0" fillId="0" borderId="0" xfId="0" applyAlignment="1" applyProtection="1">
      <alignment wrapText="1"/>
      <protection hidden="1"/>
    </xf>
    <xf numFmtId="0" fontId="21" fillId="0" borderId="0" xfId="0" applyFont="1" applyProtection="1">
      <protection hidden="1"/>
    </xf>
    <xf numFmtId="0" fontId="18" fillId="0" borderId="0" xfId="0" applyFont="1" applyAlignment="1" applyProtection="1">
      <alignment horizontal="center"/>
      <protection hidden="1"/>
    </xf>
    <xf numFmtId="0" fontId="18" fillId="0" borderId="0" xfId="0" applyFont="1" applyProtection="1">
      <protection hidden="1"/>
    </xf>
    <xf numFmtId="0" fontId="18" fillId="0" borderId="0" xfId="0" applyFont="1" applyAlignment="1" applyProtection="1">
      <alignment wrapText="1"/>
      <protection hidden="1"/>
    </xf>
    <xf numFmtId="0" fontId="20" fillId="2" borderId="1" xfId="0" applyFont="1" applyFill="1" applyBorder="1" applyAlignment="1" applyProtection="1">
      <alignment horizontal="left" wrapText="1"/>
      <protection hidden="1"/>
    </xf>
    <xf numFmtId="0" fontId="1" fillId="0" borderId="1" xfId="0" applyFont="1" applyBorder="1" applyAlignment="1" applyProtection="1">
      <alignment horizontal="center" vertical="center"/>
      <protection hidden="1"/>
    </xf>
    <xf numFmtId="0" fontId="18" fillId="0" borderId="0" xfId="0" applyFont="1" applyAlignment="1" applyProtection="1">
      <alignment vertical="center"/>
      <protection hidden="1"/>
    </xf>
    <xf numFmtId="0" fontId="9" fillId="0" borderId="1" xfId="0" applyFont="1" applyBorder="1" applyAlignment="1" applyProtection="1">
      <alignment vertical="center" wrapText="1"/>
      <protection hidden="1"/>
    </xf>
    <xf numFmtId="0" fontId="18" fillId="0" borderId="4" xfId="0" applyFont="1" applyBorder="1" applyProtection="1">
      <protection hidden="1"/>
    </xf>
    <xf numFmtId="0" fontId="33" fillId="0" borderId="0" xfId="0" applyFont="1" applyAlignment="1">
      <alignment horizontal="left" vertical="top" wrapText="1"/>
    </xf>
    <xf numFmtId="0" fontId="14" fillId="0" borderId="0" xfId="0" applyFont="1" applyAlignment="1" applyProtection="1">
      <alignment wrapText="1"/>
      <protection hidden="1"/>
    </xf>
    <xf numFmtId="0" fontId="4" fillId="0" borderId="0" xfId="0" applyFont="1" applyAlignment="1">
      <alignment horizontal="center"/>
    </xf>
    <xf numFmtId="0" fontId="41" fillId="0" borderId="0" xfId="0" applyFont="1"/>
    <xf numFmtId="0" fontId="15" fillId="0" borderId="0" xfId="0" applyFont="1" applyAlignment="1">
      <alignment horizontal="left" wrapText="1"/>
    </xf>
    <xf numFmtId="0" fontId="15" fillId="0" borderId="0" xfId="0" applyFont="1" applyAlignment="1">
      <alignment wrapText="1"/>
    </xf>
    <xf numFmtId="0" fontId="3" fillId="0" borderId="0" xfId="0" applyFont="1" applyAlignment="1">
      <alignment vertical="center"/>
    </xf>
    <xf numFmtId="0" fontId="3" fillId="0" borderId="0" xfId="0" applyFont="1" applyAlignment="1" applyProtection="1">
      <alignment vertical="center"/>
      <protection hidden="1"/>
    </xf>
    <xf numFmtId="0" fontId="4" fillId="0" borderId="0" xfId="0" applyFont="1" applyAlignment="1" applyProtection="1">
      <alignment wrapText="1"/>
      <protection hidden="1"/>
    </xf>
    <xf numFmtId="0" fontId="1" fillId="0" borderId="0" xfId="1" applyFont="1" applyFill="1" applyBorder="1" applyAlignment="1" applyProtection="1">
      <alignment vertical="center"/>
      <protection hidden="1"/>
    </xf>
    <xf numFmtId="0" fontId="15" fillId="0" borderId="0" xfId="0" applyFont="1" applyAlignment="1" applyProtection="1">
      <alignment wrapText="1"/>
      <protection hidden="1"/>
    </xf>
    <xf numFmtId="0" fontId="5" fillId="0" borderId="0" xfId="0" applyFont="1" applyAlignment="1" applyProtection="1">
      <alignment wrapText="1"/>
      <protection locked="0" hidden="1"/>
    </xf>
    <xf numFmtId="0" fontId="5" fillId="0" borderId="0" xfId="0" applyFont="1" applyAlignment="1" applyProtection="1">
      <alignment horizontal="center"/>
      <protection hidden="1"/>
    </xf>
    <xf numFmtId="0" fontId="5" fillId="0" borderId="0" xfId="0" applyFont="1" applyProtection="1">
      <protection hidden="1"/>
    </xf>
    <xf numFmtId="0" fontId="5" fillId="0" borderId="0" xfId="0" applyFont="1" applyAlignment="1" applyProtection="1">
      <alignment wrapText="1"/>
      <protection hidden="1"/>
    </xf>
    <xf numFmtId="0" fontId="5" fillId="0" borderId="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0" xfId="0" applyFont="1" applyAlignment="1" applyProtection="1">
      <alignment horizontal="center" vertical="center"/>
      <protection hidden="1"/>
    </xf>
    <xf numFmtId="0" fontId="45" fillId="0" borderId="0" xfId="0" applyFont="1" applyProtection="1">
      <protection hidden="1"/>
    </xf>
    <xf numFmtId="0" fontId="44" fillId="0" borderId="0" xfId="0" applyFont="1" applyAlignment="1" applyProtection="1">
      <alignment vertical="center"/>
      <protection hidden="1"/>
    </xf>
    <xf numFmtId="0" fontId="46" fillId="0" borderId="0" xfId="0" applyFont="1" applyAlignment="1" applyProtection="1">
      <alignment wrapText="1"/>
      <protection hidden="1"/>
    </xf>
    <xf numFmtId="0" fontId="46" fillId="0" borderId="0" xfId="0" applyFont="1"/>
    <xf numFmtId="0" fontId="44" fillId="0" borderId="0" xfId="0" applyFont="1" applyAlignment="1">
      <alignment vertical="center"/>
    </xf>
    <xf numFmtId="0" fontId="46" fillId="0" borderId="0" xfId="0" applyFont="1" applyAlignment="1">
      <alignment wrapText="1"/>
    </xf>
    <xf numFmtId="0" fontId="47" fillId="0" borderId="0" xfId="0" applyFont="1"/>
    <xf numFmtId="0" fontId="48" fillId="0" borderId="0" xfId="0" applyFont="1"/>
    <xf numFmtId="0" fontId="49" fillId="0" borderId="0" xfId="0" applyFont="1"/>
    <xf numFmtId="0" fontId="44" fillId="0" borderId="0" xfId="1" applyFont="1" applyFill="1" applyBorder="1" applyAlignment="1" applyProtection="1">
      <alignment vertical="center"/>
    </xf>
    <xf numFmtId="0" fontId="5" fillId="0" borderId="4" xfId="0" applyFont="1" applyBorder="1" applyProtection="1">
      <protection hidden="1"/>
    </xf>
    <xf numFmtId="0" fontId="0" fillId="9" borderId="0" xfId="0" applyFill="1"/>
    <xf numFmtId="0" fontId="25" fillId="9" borderId="0" xfId="0" applyFont="1" applyFill="1"/>
    <xf numFmtId="0" fontId="5" fillId="9" borderId="0" xfId="0" applyFont="1" applyFill="1" applyAlignment="1">
      <alignment vertical="top"/>
    </xf>
    <xf numFmtId="0" fontId="33" fillId="0" borderId="0" xfId="0" applyFont="1" applyAlignment="1">
      <alignment horizontal="left" wrapText="1"/>
    </xf>
    <xf numFmtId="0" fontId="43" fillId="0" borderId="0" xfId="1" applyFont="1" applyFill="1" applyAlignment="1" applyProtection="1">
      <alignment horizontal="left" vertical="center" wrapText="1"/>
    </xf>
    <xf numFmtId="0" fontId="42" fillId="0" borderId="0" xfId="1" applyFont="1" applyFill="1" applyAlignment="1" applyProtection="1">
      <alignment horizontal="left" vertical="center" wrapText="1"/>
    </xf>
    <xf numFmtId="0" fontId="39" fillId="0" borderId="0" xfId="1" applyFont="1" applyFill="1" applyAlignment="1" applyProtection="1">
      <alignment horizontal="left" vertical="center" wrapText="1"/>
    </xf>
    <xf numFmtId="0" fontId="32" fillId="0" borderId="0" xfId="0" applyFont="1" applyAlignment="1">
      <alignment horizontal="left" wrapText="1"/>
    </xf>
    <xf numFmtId="0" fontId="33" fillId="0" borderId="0" xfId="0" applyFont="1" applyAlignment="1">
      <alignment horizontal="left" vertical="center" wrapText="1"/>
    </xf>
    <xf numFmtId="0" fontId="5"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6" fillId="0" borderId="0" xfId="1" applyAlignment="1" applyProtection="1">
      <alignment horizontal="center"/>
      <protection locked="0"/>
    </xf>
    <xf numFmtId="0" fontId="6" fillId="0" borderId="0" xfId="1" applyAlignment="1" applyProtection="1">
      <alignment horizontal="center"/>
      <protection locked="0" hidden="1"/>
    </xf>
    <xf numFmtId="0" fontId="3" fillId="0" borderId="10" xfId="0" applyFont="1" applyBorder="1" applyAlignment="1">
      <alignment vertical="center" wrapText="1"/>
    </xf>
    <xf numFmtId="0" fontId="5" fillId="0" borderId="11" xfId="0" applyFont="1" applyBorder="1" applyAlignment="1">
      <alignment vertical="center" wrapText="1"/>
    </xf>
    <xf numFmtId="0" fontId="5" fillId="0" borderId="9" xfId="0" applyFont="1" applyBorder="1" applyAlignment="1">
      <alignment wrapText="1"/>
    </xf>
    <xf numFmtId="0" fontId="5" fillId="0" borderId="13" xfId="0" applyFont="1" applyBorder="1" applyAlignment="1">
      <alignment vertical="center" wrapText="1"/>
    </xf>
    <xf numFmtId="0" fontId="5" fillId="0" borderId="2" xfId="0" applyFont="1" applyBorder="1" applyAlignment="1" applyProtection="1">
      <alignment horizontal="left" vertical="top" wrapText="1"/>
      <protection locked="0"/>
    </xf>
    <xf numFmtId="0" fontId="12" fillId="0" borderId="8" xfId="0" applyFont="1" applyBorder="1" applyAlignment="1" applyProtection="1">
      <alignment horizontal="center" vertical="center" wrapText="1"/>
      <protection locked="0" hidden="1"/>
    </xf>
    <xf numFmtId="0" fontId="4" fillId="0" borderId="0" xfId="0" applyFont="1"/>
    <xf numFmtId="0" fontId="12" fillId="0" borderId="0" xfId="0" applyFont="1" applyAlignment="1" applyProtection="1">
      <alignment horizontal="center" vertical="center" wrapText="1"/>
      <protection locked="0" hidden="1"/>
    </xf>
    <xf numFmtId="0" fontId="64" fillId="13" borderId="0" xfId="0" applyFont="1" applyFill="1" applyAlignment="1">
      <alignment horizontal="left" vertical="top" wrapText="1"/>
    </xf>
    <xf numFmtId="0" fontId="62" fillId="13" borderId="0" xfId="0" applyFont="1" applyFill="1" applyAlignment="1">
      <alignment horizontal="left" vertical="top" wrapText="1"/>
    </xf>
    <xf numFmtId="0" fontId="0" fillId="13" borderId="0" xfId="0" applyFill="1"/>
    <xf numFmtId="0" fontId="5" fillId="0" borderId="0" xfId="0" applyFont="1" applyAlignment="1" applyProtection="1">
      <alignment horizontal="left" vertical="top" wrapText="1"/>
      <protection locked="0"/>
    </xf>
    <xf numFmtId="0" fontId="63" fillId="0" borderId="0" xfId="0" applyFont="1" applyAlignment="1" applyProtection="1">
      <alignment horizontal="left" vertical="top" wrapText="1"/>
      <protection locked="0" hidden="1"/>
    </xf>
    <xf numFmtId="0" fontId="3" fillId="0" borderId="0" xfId="0" applyFont="1" applyAlignment="1" applyProtection="1">
      <alignment horizontal="left" vertical="top" wrapText="1"/>
      <protection locked="0" hidden="1"/>
    </xf>
    <xf numFmtId="0" fontId="21" fillId="13" borderId="0" xfId="0" applyFont="1" applyFill="1" applyAlignment="1">
      <alignment vertical="top"/>
    </xf>
    <xf numFmtId="0" fontId="21" fillId="13" borderId="0" xfId="0" applyFont="1" applyFill="1" applyAlignment="1">
      <alignment horizontal="left" vertical="top" wrapText="1"/>
    </xf>
    <xf numFmtId="0" fontId="1" fillId="0" borderId="0" xfId="0" applyFont="1" applyAlignment="1">
      <alignment vertical="center"/>
    </xf>
    <xf numFmtId="0" fontId="5" fillId="0" borderId="9" xfId="0" applyFont="1" applyBorder="1" applyAlignment="1">
      <alignment vertical="center" wrapText="1"/>
    </xf>
    <xf numFmtId="0" fontId="5" fillId="0" borderId="3" xfId="0" applyFont="1" applyBorder="1" applyAlignment="1" applyProtection="1">
      <alignment horizontal="left" vertical="top" wrapText="1"/>
      <protection locked="0"/>
    </xf>
    <xf numFmtId="0" fontId="12" fillId="0" borderId="15" xfId="0" applyFont="1" applyBorder="1" applyAlignment="1" applyProtection="1">
      <alignment horizontal="center" vertical="center" wrapText="1"/>
      <protection locked="0" hidden="1"/>
    </xf>
    <xf numFmtId="0" fontId="25" fillId="13" borderId="0" xfId="0" applyFont="1" applyFill="1"/>
    <xf numFmtId="0" fontId="5" fillId="13" borderId="0" xfId="0" applyFont="1" applyFill="1" applyAlignment="1">
      <alignment vertical="top"/>
    </xf>
    <xf numFmtId="0" fontId="70" fillId="0" borderId="0" xfId="0" applyFont="1" applyAlignment="1" applyProtection="1">
      <alignment wrapText="1"/>
      <protection hidden="1"/>
    </xf>
    <xf numFmtId="0" fontId="3" fillId="0" borderId="0" xfId="0" applyFont="1" applyAlignment="1" applyProtection="1">
      <alignment wrapText="1"/>
      <protection hidden="1"/>
    </xf>
    <xf numFmtId="0" fontId="0" fillId="14" borderId="0" xfId="0" applyFill="1"/>
    <xf numFmtId="0" fontId="40" fillId="14" borderId="0" xfId="0" applyFont="1" applyFill="1"/>
    <xf numFmtId="0" fontId="0" fillId="14" borderId="0" xfId="0" applyFill="1" applyAlignment="1">
      <alignment wrapText="1"/>
    </xf>
    <xf numFmtId="0" fontId="40" fillId="14" borderId="0" xfId="0" applyFont="1" applyFill="1" applyAlignment="1">
      <alignment horizontal="center"/>
    </xf>
    <xf numFmtId="0" fontId="37" fillId="14" borderId="0" xfId="0" applyFont="1" applyFill="1" applyAlignment="1">
      <alignment vertical="center"/>
    </xf>
    <xf numFmtId="0" fontId="69" fillId="14" borderId="0" xfId="0" applyFont="1" applyFill="1" applyAlignment="1">
      <alignment horizontal="center"/>
    </xf>
    <xf numFmtId="0" fontId="37" fillId="14" borderId="0" xfId="0" applyFont="1" applyFill="1"/>
    <xf numFmtId="0" fontId="15" fillId="14" borderId="0" xfId="0" applyFont="1" applyFill="1" applyAlignment="1">
      <alignment horizontal="left" wrapText="1"/>
    </xf>
    <xf numFmtId="0" fontId="15" fillId="14" borderId="0" xfId="0" applyFont="1" applyFill="1"/>
    <xf numFmtId="0" fontId="15" fillId="14" borderId="0" xfId="0" applyFont="1" applyFill="1" applyAlignment="1">
      <alignment wrapText="1"/>
    </xf>
    <xf numFmtId="0" fontId="4" fillId="14" borderId="0" xfId="0" applyFont="1" applyFill="1"/>
    <xf numFmtId="0" fontId="4" fillId="14" borderId="0" xfId="0" applyFont="1" applyFill="1" applyAlignment="1">
      <alignment wrapText="1"/>
    </xf>
    <xf numFmtId="0" fontId="72" fillId="14" borderId="0" xfId="0" applyFont="1" applyFill="1"/>
    <xf numFmtId="0" fontId="13" fillId="14" borderId="0" xfId="0" applyFont="1" applyFill="1" applyAlignment="1">
      <alignment wrapText="1"/>
    </xf>
    <xf numFmtId="0" fontId="9" fillId="14" borderId="0" xfId="0" applyFont="1" applyFill="1"/>
    <xf numFmtId="0" fontId="34" fillId="14" borderId="0" xfId="1" applyFont="1" applyFill="1" applyAlignment="1" applyProtection="1">
      <protection hidden="1"/>
    </xf>
    <xf numFmtId="0" fontId="15" fillId="14" borderId="0" xfId="0" applyFont="1" applyFill="1" applyProtection="1">
      <protection hidden="1"/>
    </xf>
    <xf numFmtId="0" fontId="26" fillId="14" borderId="0" xfId="0" applyFont="1" applyFill="1" applyProtection="1">
      <protection hidden="1"/>
    </xf>
    <xf numFmtId="0" fontId="72" fillId="14" borderId="0" xfId="0" applyFont="1" applyFill="1" applyProtection="1">
      <protection hidden="1"/>
    </xf>
    <xf numFmtId="0" fontId="25" fillId="14" borderId="0" xfId="0" applyFont="1" applyFill="1" applyProtection="1">
      <protection hidden="1"/>
    </xf>
    <xf numFmtId="0" fontId="0" fillId="14" borderId="0" xfId="0" applyFill="1" applyAlignment="1" applyProtection="1">
      <alignment vertical="top" wrapText="1"/>
      <protection hidden="1"/>
    </xf>
    <xf numFmtId="0" fontId="33" fillId="14" borderId="0" xfId="0" applyFont="1" applyFill="1" applyProtection="1">
      <protection hidden="1"/>
    </xf>
    <xf numFmtId="0" fontId="1" fillId="14" borderId="0" xfId="0" applyFont="1" applyFill="1" applyProtection="1">
      <protection hidden="1"/>
    </xf>
    <xf numFmtId="0" fontId="17" fillId="14" borderId="0" xfId="1" applyFont="1" applyFill="1" applyBorder="1" applyAlignment="1" applyProtection="1">
      <protection hidden="1"/>
    </xf>
    <xf numFmtId="0" fontId="1" fillId="14" borderId="0" xfId="0" applyFont="1" applyFill="1" applyAlignment="1" applyProtection="1">
      <alignment vertical="center"/>
      <protection hidden="1"/>
    </xf>
    <xf numFmtId="0" fontId="1" fillId="14" borderId="0" xfId="0" applyFont="1" applyFill="1" applyAlignment="1" applyProtection="1">
      <alignment vertical="center"/>
      <protection locked="0" hidden="1"/>
    </xf>
    <xf numFmtId="0" fontId="14" fillId="14" borderId="0" xfId="0" applyFont="1" applyFill="1" applyAlignment="1" applyProtection="1">
      <alignment wrapText="1"/>
      <protection hidden="1"/>
    </xf>
    <xf numFmtId="0" fontId="15" fillId="14" borderId="0" xfId="0" applyFont="1" applyFill="1" applyProtection="1">
      <protection locked="0" hidden="1"/>
    </xf>
    <xf numFmtId="0" fontId="15" fillId="14" borderId="0" xfId="0" applyFont="1" applyFill="1" applyAlignment="1" applyProtection="1">
      <alignment horizontal="right"/>
      <protection hidden="1"/>
    </xf>
    <xf numFmtId="17" fontId="15" fillId="14" borderId="0" xfId="0" applyNumberFormat="1" applyFont="1" applyFill="1" applyProtection="1">
      <protection locked="0" hidden="1"/>
    </xf>
    <xf numFmtId="0" fontId="24" fillId="14" borderId="0" xfId="0" applyFont="1" applyFill="1" applyProtection="1">
      <protection hidden="1"/>
    </xf>
    <xf numFmtId="0" fontId="4" fillId="14" borderId="0" xfId="0" applyFont="1" applyFill="1" applyProtection="1">
      <protection hidden="1"/>
    </xf>
    <xf numFmtId="0" fontId="1" fillId="11" borderId="1" xfId="0" applyFont="1" applyFill="1" applyBorder="1" applyAlignment="1" applyProtection="1">
      <alignment vertical="top" wrapText="1"/>
      <protection hidden="1"/>
    </xf>
    <xf numFmtId="0" fontId="72" fillId="14" borderId="17" xfId="0" applyFont="1" applyFill="1" applyBorder="1" applyAlignment="1">
      <alignment horizontal="left" wrapText="1"/>
    </xf>
    <xf numFmtId="0" fontId="74" fillId="0" borderId="0" xfId="0" applyFont="1"/>
    <xf numFmtId="0" fontId="75" fillId="0" borderId="0" xfId="0" applyFont="1" applyProtection="1">
      <protection hidden="1"/>
    </xf>
    <xf numFmtId="0" fontId="76" fillId="0" borderId="0" xfId="0" applyFont="1" applyProtection="1">
      <protection hidden="1"/>
    </xf>
    <xf numFmtId="0" fontId="68" fillId="16" borderId="1" xfId="0" applyFont="1" applyFill="1" applyBorder="1" applyAlignment="1" applyProtection="1">
      <alignment horizontal="center" vertical="center" wrapText="1"/>
      <protection hidden="1"/>
    </xf>
    <xf numFmtId="0" fontId="20" fillId="16" borderId="1" xfId="0" applyFont="1" applyFill="1" applyBorder="1" applyAlignment="1" applyProtection="1">
      <alignment horizontal="left" vertical="top" wrapText="1"/>
      <protection hidden="1"/>
    </xf>
    <xf numFmtId="0" fontId="20" fillId="16" borderId="1" xfId="0" applyFont="1" applyFill="1" applyBorder="1" applyAlignment="1">
      <alignment horizontal="left" vertical="top" wrapText="1"/>
    </xf>
    <xf numFmtId="0" fontId="67" fillId="16" borderId="1" xfId="0" applyFont="1" applyFill="1" applyBorder="1" applyAlignment="1">
      <alignment horizontal="left" vertical="top" wrapText="1"/>
    </xf>
    <xf numFmtId="0" fontId="77" fillId="0" borderId="0" xfId="0" applyFont="1"/>
    <xf numFmtId="0" fontId="78" fillId="0" borderId="0" xfId="0" applyFont="1"/>
    <xf numFmtId="0" fontId="68" fillId="18" borderId="1" xfId="0" applyFont="1" applyFill="1" applyBorder="1" applyAlignment="1" applyProtection="1">
      <alignment horizontal="center" vertical="center" wrapText="1"/>
      <protection hidden="1"/>
    </xf>
    <xf numFmtId="0" fontId="79" fillId="0" borderId="0" xfId="0" applyFont="1"/>
    <xf numFmtId="0" fontId="80" fillId="0" borderId="0" xfId="0" applyFont="1"/>
    <xf numFmtId="0" fontId="3" fillId="19" borderId="1" xfId="0" applyFont="1" applyFill="1" applyBorder="1" applyAlignment="1" applyProtection="1">
      <alignment horizontal="center" vertical="center" wrapText="1"/>
      <protection hidden="1"/>
    </xf>
    <xf numFmtId="0" fontId="81" fillId="0" borderId="0" xfId="0" applyFont="1"/>
    <xf numFmtId="0" fontId="82" fillId="0" borderId="0" xfId="0" applyFont="1"/>
    <xf numFmtId="0" fontId="83" fillId="0" borderId="0" xfId="0" applyFont="1"/>
    <xf numFmtId="0" fontId="84" fillId="0" borderId="0" xfId="0" applyFont="1"/>
    <xf numFmtId="0" fontId="85" fillId="0" borderId="0" xfId="0" applyFont="1"/>
    <xf numFmtId="0" fontId="86" fillId="0" borderId="0" xfId="0" applyFont="1"/>
    <xf numFmtId="0" fontId="87" fillId="0" borderId="0" xfId="0" applyFont="1"/>
    <xf numFmtId="0" fontId="88" fillId="0" borderId="0" xfId="0" applyFont="1"/>
    <xf numFmtId="0" fontId="3" fillId="23" borderId="1" xfId="0" applyFont="1" applyFill="1" applyBorder="1" applyAlignment="1" applyProtection="1">
      <alignment horizontal="center" vertical="center" wrapText="1"/>
      <protection hidden="1"/>
    </xf>
    <xf numFmtId="0" fontId="89" fillId="0" borderId="0" xfId="0" applyFont="1"/>
    <xf numFmtId="0" fontId="3" fillId="24" borderId="1" xfId="0" applyFont="1" applyFill="1" applyBorder="1" applyAlignment="1" applyProtection="1">
      <alignment horizontal="center" vertical="center" wrapText="1"/>
      <protection hidden="1"/>
    </xf>
    <xf numFmtId="0" fontId="90" fillId="0" borderId="0" xfId="0" applyFont="1"/>
    <xf numFmtId="0" fontId="91" fillId="0" borderId="0" xfId="0" applyFont="1"/>
    <xf numFmtId="0" fontId="3" fillId="25" borderId="1" xfId="0" applyFont="1" applyFill="1" applyBorder="1" applyAlignment="1" applyProtection="1">
      <alignment horizontal="center" vertical="center" wrapText="1"/>
      <protection hidden="1"/>
    </xf>
    <xf numFmtId="0" fontId="92" fillId="0" borderId="0" xfId="0" applyFont="1"/>
    <xf numFmtId="0" fontId="21" fillId="26" borderId="0" xfId="0" applyFont="1" applyFill="1" applyAlignment="1">
      <alignment vertical="top"/>
    </xf>
    <xf numFmtId="0" fontId="21" fillId="26" borderId="0" xfId="0" applyFont="1" applyFill="1" applyAlignment="1">
      <alignment horizontal="left" vertical="top" wrapText="1"/>
    </xf>
    <xf numFmtId="0" fontId="4" fillId="26" borderId="0" xfId="0" applyFont="1" applyFill="1"/>
    <xf numFmtId="0" fontId="3" fillId="26" borderId="1" xfId="0" applyFont="1" applyFill="1" applyBorder="1" applyAlignment="1" applyProtection="1">
      <alignment horizontal="center" vertical="center" wrapText="1"/>
      <protection hidden="1"/>
    </xf>
    <xf numFmtId="0" fontId="4" fillId="14" borderId="0" xfId="0" applyFont="1" applyFill="1" applyAlignment="1">
      <alignment horizontal="left"/>
    </xf>
    <xf numFmtId="0" fontId="3" fillId="14" borderId="0" xfId="0" applyFont="1" applyFill="1" applyAlignment="1">
      <alignment horizontal="left" wrapText="1"/>
    </xf>
    <xf numFmtId="0" fontId="35" fillId="14" borderId="0" xfId="0" applyFont="1" applyFill="1"/>
    <xf numFmtId="0" fontId="22" fillId="14" borderId="0" xfId="0" applyFont="1" applyFill="1" applyAlignment="1">
      <alignment horizontal="left"/>
    </xf>
    <xf numFmtId="0" fontId="28" fillId="14" borderId="0" xfId="0" applyFont="1" applyFill="1"/>
    <xf numFmtId="0" fontId="3" fillId="14" borderId="0" xfId="0" applyFont="1" applyFill="1" applyAlignment="1">
      <alignment horizontal="left" vertical="top" wrapText="1"/>
    </xf>
    <xf numFmtId="14" fontId="52" fillId="14" borderId="0" xfId="0" applyNumberFormat="1" applyFont="1" applyFill="1" applyAlignment="1">
      <alignment horizontal="left" vertical="top" wrapText="1"/>
    </xf>
    <xf numFmtId="0" fontId="2" fillId="14" borderId="0" xfId="0" applyFont="1" applyFill="1" applyAlignment="1">
      <alignment horizontal="left" vertical="top" wrapText="1"/>
    </xf>
    <xf numFmtId="0" fontId="1" fillId="14" borderId="1" xfId="0" applyFont="1" applyFill="1" applyBorder="1" applyAlignment="1">
      <alignment horizontal="left" vertical="top"/>
    </xf>
    <xf numFmtId="0" fontId="1" fillId="14" borderId="1" xfId="0" applyFont="1" applyFill="1" applyBorder="1" applyAlignment="1">
      <alignment vertical="top" wrapText="1"/>
    </xf>
    <xf numFmtId="0" fontId="21" fillId="14" borderId="1" xfId="0" applyFont="1" applyFill="1" applyBorder="1" applyAlignment="1">
      <alignment horizontal="left" vertical="top" wrapText="1"/>
    </xf>
    <xf numFmtId="0" fontId="22" fillId="14" borderId="1" xfId="0" applyFont="1" applyFill="1" applyBorder="1" applyAlignment="1">
      <alignment horizontal="left" vertical="top" wrapText="1"/>
    </xf>
    <xf numFmtId="0" fontId="11" fillId="0" borderId="0" xfId="1" applyFont="1" applyAlignment="1" applyProtection="1">
      <alignment horizontal="left"/>
      <protection locked="0" hidden="1"/>
    </xf>
    <xf numFmtId="9" fontId="5" fillId="0" borderId="0" xfId="0" applyNumberFormat="1" applyFont="1" applyAlignment="1" applyProtection="1">
      <alignment vertical="center"/>
      <protection hidden="1"/>
    </xf>
    <xf numFmtId="9" fontId="1" fillId="0" borderId="0" xfId="0" applyNumberFormat="1" applyFont="1" applyAlignment="1" applyProtection="1">
      <alignment horizontal="center" vertical="center"/>
      <protection hidden="1"/>
    </xf>
    <xf numFmtId="0" fontId="9" fillId="0" borderId="9" xfId="0" applyFont="1" applyBorder="1" applyAlignment="1" applyProtection="1">
      <alignment vertical="center" wrapText="1"/>
      <protection hidden="1"/>
    </xf>
    <xf numFmtId="0" fontId="9" fillId="0" borderId="9"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9" fontId="1" fillId="0" borderId="1" xfId="0" applyNumberFormat="1" applyFont="1" applyBorder="1" applyAlignment="1" applyProtection="1">
      <alignment horizontal="center" vertical="center" wrapText="1"/>
      <protection hidden="1"/>
    </xf>
    <xf numFmtId="0" fontId="93" fillId="10" borderId="12" xfId="0" applyFont="1" applyFill="1" applyBorder="1" applyAlignment="1">
      <alignment horizontal="center" vertical="center" wrapText="1"/>
    </xf>
    <xf numFmtId="0" fontId="94" fillId="10" borderId="12" xfId="0" applyFont="1" applyFill="1" applyBorder="1" applyAlignment="1">
      <alignment horizontal="center" vertical="center" wrapText="1"/>
    </xf>
    <xf numFmtId="0" fontId="94" fillId="10" borderId="10" xfId="0" applyFont="1" applyFill="1" applyBorder="1" applyAlignment="1">
      <alignment horizontal="center" vertical="center" wrapText="1"/>
    </xf>
    <xf numFmtId="0" fontId="94" fillId="10" borderId="9" xfId="0" applyFont="1" applyFill="1" applyBorder="1" applyAlignment="1">
      <alignment horizontal="center" vertical="center" wrapText="1"/>
    </xf>
    <xf numFmtId="0" fontId="94" fillId="11" borderId="12" xfId="0" applyFont="1" applyFill="1" applyBorder="1" applyAlignment="1">
      <alignment horizontal="center" vertical="center" wrapText="1"/>
    </xf>
    <xf numFmtId="0" fontId="93" fillId="11" borderId="12" xfId="0" applyFont="1" applyFill="1" applyBorder="1" applyAlignment="1">
      <alignment horizontal="center" vertical="center" wrapText="1"/>
    </xf>
    <xf numFmtId="0" fontId="93" fillId="11" borderId="9" xfId="0" applyFont="1" applyFill="1" applyBorder="1" applyAlignment="1">
      <alignment horizontal="center" vertical="center" wrapText="1"/>
    </xf>
    <xf numFmtId="0" fontId="1" fillId="0" borderId="1" xfId="0" applyFont="1" applyBorder="1" applyAlignment="1" applyProtection="1">
      <alignment vertical="center" wrapText="1"/>
      <protection hidden="1"/>
    </xf>
    <xf numFmtId="0" fontId="3" fillId="14" borderId="9" xfId="0" applyFont="1" applyFill="1" applyBorder="1" applyAlignment="1">
      <alignment vertical="center" wrapText="1"/>
    </xf>
    <xf numFmtId="0" fontId="4" fillId="13" borderId="0" xfId="0" applyFont="1" applyFill="1"/>
    <xf numFmtId="0" fontId="20" fillId="16" borderId="1" xfId="0" applyFont="1" applyFill="1" applyBorder="1" applyAlignment="1" applyProtection="1">
      <alignment horizontal="center" vertical="center"/>
      <protection hidden="1"/>
    </xf>
    <xf numFmtId="0" fontId="20" fillId="16" borderId="1" xfId="0" applyFont="1" applyFill="1" applyBorder="1" applyAlignment="1" applyProtection="1">
      <alignment horizontal="center" vertical="center" wrapText="1"/>
      <protection hidden="1"/>
    </xf>
    <xf numFmtId="0" fontId="20" fillId="18" borderId="1" xfId="0" applyFont="1" applyFill="1" applyBorder="1" applyAlignment="1" applyProtection="1">
      <alignment horizontal="center" vertical="center" wrapText="1"/>
      <protection hidden="1"/>
    </xf>
    <xf numFmtId="0" fontId="20" fillId="18" borderId="8" xfId="0" applyFont="1" applyFill="1" applyBorder="1" applyAlignment="1" applyProtection="1">
      <alignment horizontal="center" vertical="center"/>
      <protection hidden="1"/>
    </xf>
    <xf numFmtId="0" fontId="20" fillId="18" borderId="1" xfId="0" applyFont="1" applyFill="1" applyBorder="1" applyAlignment="1">
      <alignment horizontal="left" vertical="top" wrapText="1"/>
    </xf>
    <xf numFmtId="0" fontId="68" fillId="18" borderId="1" xfId="0" applyFont="1" applyFill="1" applyBorder="1" applyAlignment="1">
      <alignment vertical="top" wrapText="1"/>
    </xf>
    <xf numFmtId="0" fontId="20" fillId="18" borderId="22" xfId="0" applyFont="1" applyFill="1" applyBorder="1" applyAlignment="1">
      <alignment horizontal="left" vertical="top" wrapText="1"/>
    </xf>
    <xf numFmtId="0" fontId="3" fillId="19" borderId="1" xfId="0" applyFont="1" applyFill="1" applyBorder="1" applyAlignment="1" applyProtection="1">
      <alignment horizontal="center" vertical="center"/>
      <protection hidden="1"/>
    </xf>
    <xf numFmtId="0" fontId="12" fillId="0" borderId="23" xfId="0" applyFont="1" applyBorder="1" applyAlignment="1" applyProtection="1">
      <alignment horizontal="center" vertical="center" wrapText="1"/>
      <protection locked="0" hidden="1"/>
    </xf>
    <xf numFmtId="0" fontId="3" fillId="19" borderId="1" xfId="0" applyFont="1" applyFill="1" applyBorder="1" applyAlignment="1">
      <alignment horizontal="left" vertical="top" wrapText="1"/>
    </xf>
    <xf numFmtId="0" fontId="3" fillId="20" borderId="16" xfId="0" applyFont="1" applyFill="1" applyBorder="1" applyAlignment="1">
      <alignment horizontal="left" vertical="top" wrapText="1"/>
    </xf>
    <xf numFmtId="0" fontId="3" fillId="20" borderId="1" xfId="0" applyFont="1" applyFill="1" applyBorder="1" applyAlignment="1" applyProtection="1">
      <alignment horizontal="center" vertical="center"/>
      <protection hidden="1"/>
    </xf>
    <xf numFmtId="0" fontId="3" fillId="20" borderId="1" xfId="0" applyFont="1" applyFill="1" applyBorder="1" applyAlignment="1" applyProtection="1">
      <alignment horizontal="center" vertical="center" wrapText="1"/>
      <protection hidden="1"/>
    </xf>
    <xf numFmtId="0" fontId="3" fillId="20" borderId="1" xfId="0" applyFont="1" applyFill="1" applyBorder="1" applyAlignment="1">
      <alignment horizontal="left" vertical="top" wrapText="1"/>
    </xf>
    <xf numFmtId="0" fontId="3" fillId="20" borderId="7" xfId="0" applyFont="1" applyFill="1" applyBorder="1" applyAlignment="1">
      <alignment horizontal="left" vertical="top" wrapText="1"/>
    </xf>
    <xf numFmtId="0" fontId="3" fillId="20" borderId="14" xfId="0" applyFont="1" applyFill="1" applyBorder="1" applyAlignment="1">
      <alignment horizontal="left" vertical="top" wrapText="1"/>
    </xf>
    <xf numFmtId="0" fontId="3" fillId="24" borderId="1" xfId="0" applyFont="1" applyFill="1" applyBorder="1" applyAlignment="1" applyProtection="1">
      <alignment horizontal="center" vertical="center"/>
      <protection hidden="1"/>
    </xf>
    <xf numFmtId="0" fontId="3" fillId="24" borderId="1" xfId="0" applyFont="1" applyFill="1" applyBorder="1" applyAlignment="1">
      <alignment horizontal="left" vertical="top" wrapText="1"/>
    </xf>
    <xf numFmtId="0" fontId="3" fillId="25" borderId="1" xfId="0" applyFont="1" applyFill="1" applyBorder="1" applyAlignment="1">
      <alignment horizontal="left" vertical="top" wrapText="1"/>
    </xf>
    <xf numFmtId="0" fontId="3" fillId="25" borderId="22" xfId="0" applyFont="1" applyFill="1" applyBorder="1" applyAlignment="1">
      <alignment horizontal="left" vertical="top" wrapText="1"/>
    </xf>
    <xf numFmtId="0" fontId="3" fillId="25" borderId="7" xfId="0" applyFont="1" applyFill="1" applyBorder="1" applyAlignment="1">
      <alignment horizontal="left" vertical="top" wrapText="1"/>
    </xf>
    <xf numFmtId="0" fontId="3" fillId="25" borderId="1" xfId="0" applyFont="1" applyFill="1" applyBorder="1" applyAlignment="1" applyProtection="1">
      <alignment horizontal="center" vertical="center"/>
      <protection hidden="1"/>
    </xf>
    <xf numFmtId="0" fontId="95" fillId="2" borderId="1" xfId="0" applyFont="1" applyFill="1" applyBorder="1" applyAlignment="1" applyProtection="1">
      <alignment horizontal="left" wrapText="1"/>
      <protection hidden="1"/>
    </xf>
    <xf numFmtId="0" fontId="1" fillId="7" borderId="1" xfId="0" applyFont="1" applyFill="1" applyBorder="1" applyAlignment="1" applyProtection="1">
      <alignment horizontal="center" vertical="center" wrapText="1"/>
      <protection hidden="1"/>
    </xf>
    <xf numFmtId="0" fontId="95" fillId="2" borderId="1" xfId="0" applyFont="1" applyFill="1" applyBorder="1" applyAlignment="1" applyProtection="1">
      <alignment horizontal="center" vertical="center" wrapText="1"/>
      <protection hidden="1"/>
    </xf>
    <xf numFmtId="0" fontId="95" fillId="0" borderId="0" xfId="0" applyFont="1" applyAlignment="1" applyProtection="1">
      <alignment horizontal="center" vertical="center" wrapText="1"/>
      <protection hidden="1"/>
    </xf>
    <xf numFmtId="0" fontId="1" fillId="27" borderId="1" xfId="0" applyFont="1" applyFill="1" applyBorder="1" applyAlignment="1" applyProtection="1">
      <alignment horizontal="center" vertical="center" wrapText="1"/>
      <protection hidden="1"/>
    </xf>
    <xf numFmtId="0" fontId="95" fillId="3" borderId="1" xfId="0" applyFont="1" applyFill="1"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protection hidden="1"/>
    </xf>
    <xf numFmtId="0" fontId="1" fillId="8" borderId="1"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3" fillId="26" borderId="1" xfId="0" applyFont="1" applyFill="1" applyBorder="1" applyAlignment="1" applyProtection="1">
      <alignment horizontal="center" vertical="center"/>
      <protection hidden="1"/>
    </xf>
    <xf numFmtId="0" fontId="3" fillId="26" borderId="1" xfId="0" applyFont="1" applyFill="1" applyBorder="1" applyAlignment="1">
      <alignment horizontal="left" vertical="top" wrapText="1"/>
    </xf>
    <xf numFmtId="0" fontId="3" fillId="23" borderId="1" xfId="0" applyFont="1" applyFill="1" applyBorder="1" applyAlignment="1" applyProtection="1">
      <alignment horizontal="center" vertical="center"/>
      <protection hidden="1"/>
    </xf>
    <xf numFmtId="0" fontId="3" fillId="23" borderId="22" xfId="0" applyFont="1" applyFill="1" applyBorder="1" applyAlignment="1">
      <alignment horizontal="left" vertical="top" wrapText="1"/>
    </xf>
    <xf numFmtId="0" fontId="3" fillId="23" borderId="7" xfId="0" applyFont="1" applyFill="1" applyBorder="1" applyAlignment="1">
      <alignment horizontal="left" vertical="top" wrapText="1"/>
    </xf>
    <xf numFmtId="0" fontId="3" fillId="23" borderId="1" xfId="0" applyFont="1" applyFill="1" applyBorder="1" applyAlignment="1">
      <alignment horizontal="left" vertical="top" wrapText="1"/>
    </xf>
    <xf numFmtId="0" fontId="93" fillId="28" borderId="12" xfId="0" applyFont="1" applyFill="1" applyBorder="1" applyAlignment="1">
      <alignment horizontal="center" vertical="center" wrapText="1"/>
    </xf>
    <xf numFmtId="0" fontId="94" fillId="28" borderId="12" xfId="0" applyFont="1" applyFill="1" applyBorder="1" applyAlignment="1">
      <alignment horizontal="center" vertical="center" wrapText="1"/>
    </xf>
    <xf numFmtId="0" fontId="94" fillId="28" borderId="9" xfId="0" applyFont="1" applyFill="1" applyBorder="1" applyAlignment="1">
      <alignment horizontal="center" vertical="center" wrapText="1"/>
    </xf>
    <xf numFmtId="0" fontId="93" fillId="28" borderId="9" xfId="0" applyFont="1" applyFill="1" applyBorder="1" applyAlignment="1">
      <alignment horizontal="center" vertical="center" wrapText="1"/>
    </xf>
    <xf numFmtId="0" fontId="93" fillId="28" borderId="11" xfId="0" applyFont="1" applyFill="1" applyBorder="1" applyAlignment="1">
      <alignment horizontal="center" vertical="center" wrapText="1"/>
    </xf>
    <xf numFmtId="0" fontId="94" fillId="28" borderId="10" xfId="0" applyFont="1" applyFill="1" applyBorder="1" applyAlignment="1">
      <alignment horizontal="center" vertical="center" wrapText="1"/>
    </xf>
    <xf numFmtId="0" fontId="9" fillId="0" borderId="0" xfId="0" applyFont="1" applyAlignment="1" applyProtection="1">
      <alignment wrapText="1"/>
      <protection hidden="1"/>
    </xf>
    <xf numFmtId="0" fontId="15" fillId="0" borderId="1"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68" fillId="17" borderId="1" xfId="0" applyFont="1" applyFill="1" applyBorder="1" applyAlignment="1">
      <alignment horizontal="left" vertical="top" wrapText="1"/>
    </xf>
    <xf numFmtId="0" fontId="68" fillId="17" borderId="1" xfId="0" applyFont="1" applyFill="1" applyBorder="1" applyAlignment="1" applyProtection="1">
      <alignment horizontal="center" vertical="center"/>
      <protection hidden="1"/>
    </xf>
    <xf numFmtId="0" fontId="68" fillId="17" borderId="1" xfId="0" applyFont="1" applyFill="1" applyBorder="1" applyAlignment="1" applyProtection="1">
      <alignment horizontal="center" vertical="center" wrapText="1"/>
      <protection hidden="1"/>
    </xf>
    <xf numFmtId="0" fontId="68" fillId="21" borderId="1" xfId="0" applyFont="1" applyFill="1" applyBorder="1" applyAlignment="1" applyProtection="1">
      <alignment horizontal="center" vertical="center"/>
      <protection hidden="1"/>
    </xf>
    <xf numFmtId="0" fontId="68" fillId="21" borderId="1" xfId="0" applyFont="1" applyFill="1" applyBorder="1" applyAlignment="1" applyProtection="1">
      <alignment horizontal="center" vertical="center" wrapText="1"/>
      <protection hidden="1"/>
    </xf>
    <xf numFmtId="0" fontId="68" fillId="21" borderId="1" xfId="0" applyFont="1" applyFill="1" applyBorder="1" applyAlignment="1">
      <alignment horizontal="left" vertical="top" wrapText="1"/>
    </xf>
    <xf numFmtId="0" fontId="68" fillId="21" borderId="22" xfId="0" applyFont="1" applyFill="1" applyBorder="1" applyAlignment="1">
      <alignment horizontal="left" vertical="top" wrapText="1"/>
    </xf>
    <xf numFmtId="0" fontId="68" fillId="21" borderId="21" xfId="0" applyFont="1" applyFill="1" applyBorder="1" applyAlignment="1">
      <alignment horizontal="left" vertical="top" wrapText="1"/>
    </xf>
    <xf numFmtId="0" fontId="68" fillId="22" borderId="1" xfId="0" applyFont="1" applyFill="1" applyBorder="1" applyAlignment="1" applyProtection="1">
      <alignment horizontal="center" vertical="center"/>
      <protection hidden="1"/>
    </xf>
    <xf numFmtId="0" fontId="68" fillId="22" borderId="1" xfId="0" applyFont="1" applyFill="1" applyBorder="1" applyAlignment="1" applyProtection="1">
      <alignment horizontal="center" vertical="center" wrapText="1"/>
      <protection hidden="1"/>
    </xf>
    <xf numFmtId="0" fontId="68" fillId="22" borderId="1" xfId="0" applyFont="1" applyFill="1" applyBorder="1" applyAlignment="1">
      <alignment horizontal="left" vertical="top" wrapText="1"/>
    </xf>
    <xf numFmtId="0" fontId="68" fillId="15" borderId="1" xfId="0" applyFont="1" applyFill="1" applyBorder="1" applyAlignment="1">
      <alignment horizontal="left" vertical="top" wrapText="1"/>
    </xf>
    <xf numFmtId="0" fontId="68" fillId="15" borderId="1" xfId="0" applyFont="1" applyFill="1" applyBorder="1" applyAlignment="1" applyProtection="1">
      <alignment horizontal="center" vertical="center"/>
      <protection hidden="1"/>
    </xf>
    <xf numFmtId="0" fontId="68" fillId="15" borderId="1" xfId="0" applyFont="1" applyFill="1" applyBorder="1" applyAlignment="1" applyProtection="1">
      <alignment horizontal="center" vertical="center" wrapText="1"/>
      <protection hidden="1"/>
    </xf>
    <xf numFmtId="0" fontId="5" fillId="0" borderId="0" xfId="0" applyFont="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5" fillId="0" borderId="24" xfId="0"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horizontal="center" vertical="center"/>
    </xf>
    <xf numFmtId="0" fontId="15" fillId="0" borderId="27" xfId="0" applyFont="1" applyBorder="1" applyAlignment="1">
      <alignment vertical="center"/>
    </xf>
    <xf numFmtId="0" fontId="15" fillId="0" borderId="0" xfId="0" applyFont="1" applyAlignment="1">
      <alignment vertical="center"/>
    </xf>
    <xf numFmtId="0" fontId="15" fillId="0" borderId="28" xfId="0" applyFont="1" applyBorder="1" applyAlignment="1">
      <alignment horizontal="center" vertical="center"/>
    </xf>
    <xf numFmtId="0" fontId="15" fillId="0" borderId="13" xfId="0" applyFont="1" applyBorder="1" applyAlignment="1">
      <alignment vertical="center"/>
    </xf>
    <xf numFmtId="0" fontId="15" fillId="0" borderId="29" xfId="0" applyFont="1" applyBorder="1" applyAlignment="1">
      <alignment vertical="center"/>
    </xf>
    <xf numFmtId="0" fontId="15" fillId="0" borderId="12" xfId="0" applyFont="1" applyBorder="1" applyAlignment="1">
      <alignment horizontal="center" vertical="center"/>
    </xf>
    <xf numFmtId="0" fontId="1" fillId="0" borderId="26" xfId="0" applyFont="1" applyBorder="1" applyAlignment="1">
      <alignment horizontal="center" vertical="center"/>
    </xf>
    <xf numFmtId="0" fontId="9" fillId="0" borderId="0" xfId="0" applyFont="1"/>
    <xf numFmtId="0" fontId="9" fillId="0" borderId="30" xfId="0" applyFont="1" applyBorder="1"/>
    <xf numFmtId="0" fontId="5" fillId="0" borderId="31" xfId="0" applyFont="1" applyBorder="1"/>
    <xf numFmtId="0" fontId="5" fillId="0" borderId="11" xfId="0" applyFont="1" applyBorder="1"/>
    <xf numFmtId="0" fontId="9" fillId="12" borderId="30" xfId="0" applyFont="1" applyFill="1" applyBorder="1" applyAlignment="1">
      <alignment horizontal="justify" vertical="center" wrapText="1"/>
    </xf>
    <xf numFmtId="0" fontId="21" fillId="12" borderId="31" xfId="0" applyFont="1" applyFill="1" applyBorder="1" applyAlignment="1">
      <alignment horizontal="justify" vertical="center" wrapText="1"/>
    </xf>
    <xf numFmtId="0" fontId="54" fillId="12" borderId="31" xfId="0" applyFont="1" applyFill="1" applyBorder="1" applyAlignment="1">
      <alignment vertical="center" wrapText="1"/>
    </xf>
    <xf numFmtId="0" fontId="5" fillId="12" borderId="31" xfId="0" applyFont="1" applyFill="1" applyBorder="1" applyAlignment="1">
      <alignment vertical="center" wrapText="1"/>
    </xf>
    <xf numFmtId="0" fontId="57" fillId="12" borderId="31" xfId="0" applyFont="1" applyFill="1" applyBorder="1" applyAlignment="1">
      <alignment vertical="center" wrapText="1"/>
    </xf>
    <xf numFmtId="0" fontId="55" fillId="12" borderId="31" xfId="0" applyFont="1" applyFill="1" applyBorder="1" applyAlignment="1">
      <alignment vertical="center" wrapText="1"/>
    </xf>
    <xf numFmtId="0" fontId="58" fillId="12" borderId="31" xfId="0" applyFont="1" applyFill="1" applyBorder="1" applyAlignment="1">
      <alignment vertical="center" wrapText="1"/>
    </xf>
    <xf numFmtId="0" fontId="59" fillId="12" borderId="31" xfId="0" applyFont="1" applyFill="1" applyBorder="1" applyAlignment="1">
      <alignment horizontal="justify" vertical="center" wrapText="1"/>
    </xf>
    <xf numFmtId="0" fontId="60" fillId="12" borderId="31" xfId="0" applyFont="1" applyFill="1" applyBorder="1" applyAlignment="1">
      <alignment horizontal="justify" vertical="center" wrapText="1"/>
    </xf>
    <xf numFmtId="0" fontId="59" fillId="12" borderId="11" xfId="0" applyFont="1" applyFill="1" applyBorder="1" applyAlignment="1">
      <alignment horizontal="justify" vertical="center" wrapText="1"/>
    </xf>
    <xf numFmtId="0" fontId="9" fillId="14" borderId="30" xfId="0" applyFont="1" applyFill="1" applyBorder="1"/>
    <xf numFmtId="0" fontId="15" fillId="14" borderId="11" xfId="0" applyFont="1" applyFill="1" applyBorder="1" applyAlignment="1">
      <alignment horizontal="left" vertical="top" wrapText="1"/>
    </xf>
    <xf numFmtId="0" fontId="5" fillId="12" borderId="31" xfId="0" applyFont="1" applyFill="1" applyBorder="1" applyAlignment="1">
      <alignment wrapText="1"/>
    </xf>
    <xf numFmtId="0" fontId="9" fillId="12" borderId="31" xfId="0" applyFont="1" applyFill="1" applyBorder="1"/>
    <xf numFmtId="0" fontId="0" fillId="12" borderId="11" xfId="0" applyFill="1" applyBorder="1"/>
    <xf numFmtId="0" fontId="5" fillId="14" borderId="31" xfId="0" applyFont="1" applyFill="1" applyBorder="1" applyAlignment="1">
      <alignment horizontal="left" vertical="top" wrapText="1"/>
    </xf>
    <xf numFmtId="0" fontId="5" fillId="0" borderId="31" xfId="0" applyFont="1" applyBorder="1" applyAlignment="1">
      <alignment vertical="top" wrapText="1"/>
    </xf>
    <xf numFmtId="0" fontId="15" fillId="0" borderId="26" xfId="0" applyFont="1" applyBorder="1" applyAlignment="1">
      <alignment vertical="center"/>
    </xf>
    <xf numFmtId="0" fontId="15" fillId="0" borderId="27" xfId="0" applyFont="1" applyBorder="1"/>
    <xf numFmtId="0" fontId="63" fillId="0" borderId="0" xfId="0" applyFont="1" applyAlignment="1" applyProtection="1">
      <alignment vertical="center"/>
      <protection hidden="1"/>
    </xf>
    <xf numFmtId="0" fontId="63" fillId="0" borderId="28" xfId="0" applyFont="1" applyBorder="1" applyAlignment="1" applyProtection="1">
      <alignment vertical="center"/>
      <protection hidden="1"/>
    </xf>
    <xf numFmtId="0" fontId="15" fillId="0" borderId="27" xfId="0" applyFont="1" applyBorder="1" applyAlignment="1">
      <alignment horizontal="center" vertical="center"/>
    </xf>
    <xf numFmtId="0" fontId="15" fillId="0" borderId="0" xfId="0" applyFont="1" applyAlignment="1">
      <alignment horizontal="center" vertical="center"/>
    </xf>
    <xf numFmtId="0" fontId="5" fillId="0" borderId="28" xfId="0" applyFont="1" applyBorder="1" applyAlignment="1" applyProtection="1">
      <alignment vertical="center"/>
      <protection hidden="1"/>
    </xf>
    <xf numFmtId="0" fontId="15" fillId="0" borderId="0" xfId="0" applyFont="1" applyAlignment="1">
      <alignment horizontal="left"/>
    </xf>
    <xf numFmtId="0" fontId="5" fillId="0" borderId="13" xfId="0" applyFont="1" applyBorder="1" applyAlignment="1" applyProtection="1">
      <alignment vertical="center"/>
      <protection hidden="1"/>
    </xf>
    <xf numFmtId="0" fontId="5" fillId="0" borderId="29"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0" fillId="14" borderId="0" xfId="0" applyFont="1" applyFill="1" applyAlignment="1">
      <alignment vertical="center"/>
    </xf>
    <xf numFmtId="0" fontId="5" fillId="0" borderId="11" xfId="0" applyFont="1" applyBorder="1" applyAlignment="1">
      <alignment vertical="top" wrapText="1"/>
    </xf>
    <xf numFmtId="0" fontId="73" fillId="14" borderId="1" xfId="0" applyFont="1" applyFill="1" applyBorder="1" applyAlignment="1">
      <alignment horizontal="left" vertical="top" wrapText="1" indent="1"/>
    </xf>
    <xf numFmtId="164" fontId="73" fillId="14" borderId="1" xfId="0" applyNumberFormat="1" applyFont="1" applyFill="1" applyBorder="1" applyAlignment="1">
      <alignment horizontal="left" vertical="top" wrapText="1" indent="1"/>
    </xf>
    <xf numFmtId="165" fontId="73" fillId="14" borderId="1" xfId="0" applyNumberFormat="1" applyFont="1" applyFill="1" applyBorder="1" applyAlignment="1">
      <alignment horizontal="left" vertical="top" wrapText="1" indent="1"/>
    </xf>
    <xf numFmtId="0" fontId="73" fillId="14" borderId="0" xfId="0" applyFont="1" applyFill="1"/>
    <xf numFmtId="0" fontId="15" fillId="13" borderId="0" xfId="0" applyFont="1" applyFill="1"/>
    <xf numFmtId="0" fontId="33" fillId="0" borderId="18" xfId="0" applyFont="1" applyBorder="1" applyAlignment="1">
      <alignment horizontal="left" vertical="top" wrapText="1"/>
    </xf>
    <xf numFmtId="0" fontId="33" fillId="0" borderId="5" xfId="0" applyFont="1" applyBorder="1" applyAlignment="1" applyProtection="1">
      <alignment vertical="top" wrapText="1"/>
      <protection hidden="1"/>
    </xf>
    <xf numFmtId="14" fontId="33" fillId="0" borderId="5" xfId="0" applyNumberFormat="1" applyFont="1" applyBorder="1" applyAlignment="1" applyProtection="1">
      <alignment vertical="top" wrapText="1"/>
      <protection hidden="1"/>
    </xf>
    <xf numFmtId="0" fontId="33" fillId="0" borderId="5" xfId="0" applyFont="1" applyBorder="1" applyAlignment="1" applyProtection="1">
      <alignment vertical="top" wrapText="1"/>
      <protection locked="0"/>
    </xf>
    <xf numFmtId="15" fontId="15" fillId="0" borderId="6" xfId="0" applyNumberFormat="1" applyFont="1" applyBorder="1" applyAlignment="1" applyProtection="1">
      <alignment vertical="top" wrapText="1"/>
      <protection hidden="1"/>
    </xf>
    <xf numFmtId="0" fontId="63"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71" fillId="14" borderId="4" xfId="0" applyFont="1" applyFill="1" applyBorder="1" applyAlignment="1">
      <alignment horizontal="center" wrapText="1"/>
    </xf>
    <xf numFmtId="0" fontId="0" fillId="0" borderId="4" xfId="0" applyBorder="1" applyAlignment="1"/>
    <xf numFmtId="0" fontId="98" fillId="14" borderId="0" xfId="0" applyFont="1" applyFill="1" applyAlignment="1">
      <alignment horizontal="center" wrapText="1"/>
    </xf>
    <xf numFmtId="0" fontId="0" fillId="0" borderId="0" xfId="0" applyAlignment="1"/>
    <xf numFmtId="0" fontId="58" fillId="14" borderId="30" xfId="0" applyFont="1" applyFill="1" applyBorder="1" applyAlignment="1">
      <alignment horizontal="left" vertical="top" wrapText="1"/>
    </xf>
    <xf numFmtId="0" fontId="5" fillId="14" borderId="11" xfId="0" applyFont="1" applyFill="1" applyBorder="1" applyAlignment="1">
      <alignment horizontal="left" vertical="top" wrapText="1"/>
    </xf>
    <xf numFmtId="0" fontId="15" fillId="14" borderId="0" xfId="0" applyFont="1" applyFill="1" applyAlignment="1" applyProtection="1">
      <alignment horizontal="left"/>
      <protection hidden="1"/>
    </xf>
    <xf numFmtId="0" fontId="32" fillId="14" borderId="0" xfId="0" applyFont="1" applyFill="1" applyAlignment="1" applyProtection="1">
      <alignment horizontal="left" wrapText="1"/>
      <protection hidden="1"/>
    </xf>
    <xf numFmtId="0" fontId="0" fillId="14" borderId="0" xfId="0" applyFill="1" applyAlignment="1" applyProtection="1">
      <alignment horizontal="left" vertical="top" wrapText="1"/>
      <protection hidden="1"/>
    </xf>
    <xf numFmtId="0" fontId="3" fillId="14" borderId="19" xfId="0" applyFont="1" applyFill="1" applyBorder="1" applyAlignment="1">
      <alignment horizontal="center"/>
    </xf>
    <xf numFmtId="0" fontId="3" fillId="14" borderId="20" xfId="0" applyFont="1" applyFill="1" applyBorder="1" applyAlignment="1">
      <alignment horizontal="center"/>
    </xf>
    <xf numFmtId="0" fontId="3" fillId="14" borderId="10" xfId="0" applyFont="1" applyFill="1" applyBorder="1" applyAlignment="1">
      <alignment horizontal="center"/>
    </xf>
    <xf numFmtId="0" fontId="68" fillId="15" borderId="1" xfId="0" applyFont="1" applyFill="1" applyBorder="1" applyAlignment="1" applyProtection="1">
      <alignment horizontal="center" vertical="center" wrapText="1"/>
      <protection hidden="1"/>
    </xf>
    <xf numFmtId="0" fontId="20" fillId="16" borderId="1" xfId="0" applyFont="1" applyFill="1" applyBorder="1" applyAlignment="1" applyProtection="1">
      <alignment horizontal="center" vertical="center" wrapText="1"/>
      <protection hidden="1"/>
    </xf>
    <xf numFmtId="0" fontId="68" fillId="17" borderId="1" xfId="0" applyFont="1" applyFill="1" applyBorder="1" applyAlignment="1" applyProtection="1">
      <alignment horizontal="center" vertical="center" wrapText="1"/>
      <protection hidden="1"/>
    </xf>
    <xf numFmtId="0" fontId="7" fillId="6" borderId="0" xfId="0" applyFont="1" applyFill="1" applyAlignment="1">
      <alignment horizontal="center" vertical="center" wrapText="1"/>
    </xf>
    <xf numFmtId="0" fontId="20" fillId="18" borderId="1" xfId="0" applyFont="1" applyFill="1" applyBorder="1" applyAlignment="1" applyProtection="1">
      <alignment horizontal="center" vertical="center" wrapText="1"/>
      <protection hidden="1"/>
    </xf>
    <xf numFmtId="0" fontId="3" fillId="19" borderId="1" xfId="0" applyFont="1" applyFill="1" applyBorder="1" applyAlignment="1" applyProtection="1">
      <alignment horizontal="center" vertical="center" wrapText="1"/>
      <protection hidden="1"/>
    </xf>
    <xf numFmtId="0" fontId="3" fillId="20" borderId="1" xfId="0" applyFont="1" applyFill="1" applyBorder="1" applyAlignment="1" applyProtection="1">
      <alignment horizontal="center" vertical="center" wrapText="1"/>
      <protection hidden="1"/>
    </xf>
    <xf numFmtId="0" fontId="68" fillId="21" borderId="1" xfId="0" applyFont="1" applyFill="1" applyBorder="1" applyAlignment="1" applyProtection="1">
      <alignment horizontal="center" vertical="center" wrapText="1"/>
      <protection hidden="1"/>
    </xf>
    <xf numFmtId="0" fontId="68" fillId="22" borderId="1" xfId="0" applyFont="1" applyFill="1" applyBorder="1" applyAlignment="1" applyProtection="1">
      <alignment horizontal="center" vertical="center" wrapText="1"/>
      <protection hidden="1"/>
    </xf>
    <xf numFmtId="0" fontId="3" fillId="23" borderId="1" xfId="0" applyFont="1" applyFill="1" applyBorder="1" applyAlignment="1" applyProtection="1">
      <alignment horizontal="center" vertical="center" wrapText="1"/>
      <protection hidden="1"/>
    </xf>
    <xf numFmtId="0" fontId="3" fillId="24" borderId="1" xfId="0" applyFont="1" applyFill="1" applyBorder="1" applyAlignment="1" applyProtection="1">
      <alignment horizontal="center" vertical="center" wrapText="1"/>
      <protection hidden="1"/>
    </xf>
    <xf numFmtId="0" fontId="3" fillId="25" borderId="1" xfId="0" applyFont="1" applyFill="1" applyBorder="1" applyAlignment="1" applyProtection="1">
      <alignment horizontal="center" vertical="center" wrapText="1"/>
      <protection hidden="1"/>
    </xf>
    <xf numFmtId="0" fontId="97" fillId="26" borderId="1" xfId="0" applyFont="1" applyFill="1" applyBorder="1" applyAlignment="1" applyProtection="1">
      <alignment horizontal="center" vertical="top" wrapText="1"/>
      <protection hidden="1"/>
    </xf>
    <xf numFmtId="0" fontId="3" fillId="26" borderId="1" xfId="0" applyFont="1" applyFill="1" applyBorder="1" applyAlignment="1" applyProtection="1">
      <alignment horizontal="center" vertical="top" wrapText="1"/>
      <protection hidden="1"/>
    </xf>
    <xf numFmtId="0" fontId="5" fillId="0" borderId="0" xfId="0" applyFont="1" applyAlignment="1" applyProtection="1">
      <alignment horizontal="left" vertical="center" wrapText="1"/>
      <protection hidden="1"/>
    </xf>
    <xf numFmtId="0" fontId="11" fillId="0" borderId="0" xfId="1" applyFont="1" applyAlignment="1" applyProtection="1">
      <alignment horizontal="left"/>
      <protection locked="0" hidden="1"/>
    </xf>
    <xf numFmtId="0" fontId="9" fillId="0" borderId="0" xfId="0" applyFont="1" applyAlignment="1" applyProtection="1">
      <alignment horizontal="left"/>
      <protection hidden="1"/>
    </xf>
    <xf numFmtId="0" fontId="15" fillId="29" borderId="29" xfId="0" applyFont="1" applyFill="1" applyBorder="1" applyAlignment="1" applyProtection="1">
      <alignment horizontal="left" vertical="center"/>
      <protection hidden="1"/>
    </xf>
    <xf numFmtId="0" fontId="0" fillId="29" borderId="29" xfId="0" applyFill="1" applyBorder="1" applyAlignment="1">
      <alignment vertical="center"/>
    </xf>
  </cellXfs>
  <cellStyles count="2">
    <cellStyle name="Hyperlink" xfId="1" builtinId="8"/>
    <cellStyle name="Normal" xfId="0" builtinId="0"/>
  </cellStyles>
  <dxfs count="168">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ont>
        <b/>
        <i val="0"/>
        <color auto="1"/>
      </font>
      <fill>
        <patternFill>
          <bgColor rgb="FF92D050"/>
        </patternFill>
      </fill>
    </dxf>
    <dxf>
      <font>
        <b/>
        <i val="0"/>
        <color auto="1"/>
      </font>
      <fill>
        <patternFill>
          <bgColor rgb="FFFFFF00"/>
        </patternFill>
      </fill>
    </dxf>
    <dxf>
      <font>
        <b/>
        <i val="0"/>
        <color auto="1"/>
      </font>
      <fill>
        <patternFill>
          <bgColor rgb="FFFFC000"/>
        </patternFill>
      </fill>
    </dxf>
    <dxf>
      <font>
        <b/>
        <i val="0"/>
      </font>
      <fill>
        <patternFill>
          <bgColor rgb="FFFF0000"/>
        </patternFill>
      </fill>
    </dxf>
    <dxf>
      <fill>
        <patternFill>
          <bgColor indexed="9"/>
        </patternFill>
      </fill>
    </dxf>
    <dxf>
      <fill>
        <patternFill>
          <bgColor indexed="9"/>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lor auto="1"/>
      </font>
      <fill>
        <patternFill>
          <bgColor indexed="50"/>
        </patternFill>
      </fill>
    </dxf>
    <dxf>
      <font>
        <b/>
        <i val="0"/>
        <color auto="1"/>
      </font>
      <fill>
        <patternFill>
          <bgColor rgb="FFFFFF00"/>
        </patternFill>
      </fill>
    </dxf>
    <dxf>
      <font>
        <b/>
        <i val="0"/>
        <color auto="1"/>
      </font>
      <fill>
        <patternFill>
          <bgColor rgb="FFFFC000"/>
        </patternFill>
      </fill>
    </dxf>
    <dxf>
      <font>
        <b/>
        <i val="0"/>
        <color auto="1"/>
      </font>
      <fill>
        <patternFill>
          <bgColor indexed="10"/>
        </patternFill>
      </fill>
    </dxf>
    <dxf>
      <font>
        <b/>
        <i val="0"/>
      </font>
      <fill>
        <patternFill>
          <bgColor theme="0" tint="-0.24994659260841701"/>
        </patternFill>
      </fill>
    </dxf>
    <dxf>
      <font>
        <b/>
        <i val="0"/>
      </font>
      <fill>
        <patternFill>
          <bgColor rgb="FF92D0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condense val="0"/>
        <extend val="0"/>
        <color indexed="9"/>
      </font>
      <fill>
        <patternFill>
          <bgColor indexed="21"/>
        </patternFill>
      </fill>
      <border>
        <left style="thin">
          <color indexed="64"/>
        </left>
        <right style="thin">
          <color indexed="64"/>
        </right>
        <top style="thin">
          <color indexed="64"/>
        </top>
        <bottom style="thin">
          <color indexed="64"/>
        </bottom>
      </border>
    </dxf>
    <dxf>
      <font>
        <b/>
        <i val="0"/>
        <condense val="0"/>
        <extend val="0"/>
        <color indexed="9"/>
      </font>
      <fill>
        <patternFill>
          <bgColor rgb="FFFF0000"/>
        </patternFill>
      </fill>
      <border>
        <left style="thin">
          <color indexed="64"/>
        </left>
        <right style="thin">
          <color indexed="64"/>
        </right>
        <top style="thin">
          <color indexed="64"/>
        </top>
        <bottom style="thin">
          <color indexed="64"/>
        </bottom>
      </border>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color auto="1"/>
      </font>
      <fill>
        <patternFill>
          <bgColor rgb="FF92D050"/>
        </patternFill>
      </fill>
    </dxf>
    <dxf>
      <font>
        <b/>
        <i val="0"/>
      </font>
      <fill>
        <patternFill>
          <bgColor theme="0" tint="-0.24994659260841701"/>
        </patternFill>
      </fill>
    </dxf>
    <dxf>
      <font>
        <b/>
        <i val="0"/>
      </font>
      <fill>
        <patternFill>
          <bgColor rgb="FF92D0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font>
      <fill>
        <patternFill>
          <bgColor rgb="FF92D0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
      <font>
        <b/>
        <i val="0"/>
      </font>
      <fill>
        <patternFill>
          <bgColor rgb="FF92D050"/>
        </patternFill>
      </fill>
    </dxf>
    <dxf>
      <font>
        <b/>
        <i val="0"/>
        <color auto="1"/>
      </font>
      <fill>
        <patternFill>
          <bgColor rgb="FFFFFF00"/>
        </patternFill>
      </fill>
    </dxf>
    <dxf>
      <font>
        <b/>
        <i val="0"/>
        <color auto="1"/>
      </font>
      <fill>
        <patternFill>
          <bgColor indexed="51"/>
        </patternFill>
      </fill>
    </dxf>
    <dxf>
      <font>
        <b/>
        <i val="0"/>
        <color auto="1"/>
      </font>
      <fill>
        <patternFill>
          <bgColor indexed="10"/>
        </patternFill>
      </fill>
    </dxf>
    <dxf>
      <font>
        <b/>
        <i val="0"/>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7C1642"/>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5E3E9"/>
      <color rgb="FFFFFF66"/>
      <color rgb="FFDD7180"/>
      <color rgb="FF4F213A"/>
      <color rgb="FFD2CCD2"/>
      <color rgb="FF766876"/>
      <color rgb="FFD68DE7"/>
      <color rgb="FF974DB1"/>
      <color rgb="FF30BFCE"/>
      <color rgb="FF1962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1">
                <a:latin typeface="Arial" panose="020B0604020202020204" pitchFamily="34" charset="0"/>
                <a:cs typeface="Arial" panose="020B0604020202020204" pitchFamily="34" charset="0"/>
              </a:rPr>
              <a:t>SMS Element Maturity Index</a:t>
            </a:r>
          </a:p>
        </c:rich>
      </c:tx>
      <c:layout>
        <c:manualLayout>
          <c:xMode val="edge"/>
          <c:yMode val="edge"/>
          <c:x val="0.25397600900083339"/>
          <c:y val="4.50151136341434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none"/>
          </c:marker>
          <c:cat>
            <c:strRef>
              <c:f>'Element Radar Diagram'!$A$7:$A$18</c:f>
              <c:strCache>
                <c:ptCount val="12"/>
                <c:pt idx="0">
                  <c:v>E1. Leadership, Governance and Culture</c:v>
                </c:pt>
                <c:pt idx="1">
                  <c:v>E2. Organisation and Dependencies</c:v>
                </c:pt>
                <c:pt idx="2">
                  <c:v>E3. Legislation, Policy, Regulations and Guidance</c:v>
                </c:pt>
                <c:pt idx="3">
                  <c:v>E4. Risk Assessment and Safety Cases</c:v>
                </c:pt>
                <c:pt idx="4">
                  <c:v>E5. Supervision, Contracting and Control Activities</c:v>
                </c:pt>
                <c:pt idx="5">
                  <c:v>E6. Personnel Competence, Resources and Training</c:v>
                </c:pt>
                <c:pt idx="6">
                  <c:v>E7. Equipment Design, Manufacture and Maintenance</c:v>
                </c:pt>
                <c:pt idx="7">
                  <c:v>E8. Infrastructure Design, Build and Maintenance</c:v>
                </c:pt>
                <c:pt idx="8">
                  <c:v>E9. Performance, Management Information and Reporting</c:v>
                </c:pt>
                <c:pt idx="9">
                  <c:v>E10. Accident / Incident Management and Emergency Response</c:v>
                </c:pt>
                <c:pt idx="10">
                  <c:v>E11. Communications and Stakeholder Engagement</c:v>
                </c:pt>
                <c:pt idx="11">
                  <c:v>E12. Assurance</c:v>
                </c:pt>
              </c:strCache>
            </c:strRef>
          </c:cat>
          <c:val>
            <c:numRef>
              <c:f>'Element Radar Diagram'!$B$7:$B$18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92B-4C42-AB7F-1CA3C22254DD}"/>
            </c:ext>
          </c:extLst>
        </c:ser>
        <c:dLbls>
          <c:showLegendKey val="0"/>
          <c:showVal val="0"/>
          <c:showCatName val="0"/>
          <c:showSerName val="0"/>
          <c:showPercent val="0"/>
          <c:showBubbleSize val="0"/>
        </c:dLbls>
        <c:axId val="1003594576"/>
        <c:axId val="1003597528"/>
      </c:radarChart>
      <c:catAx>
        <c:axId val="100359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597528"/>
        <c:crosses val="autoZero"/>
        <c:auto val="1"/>
        <c:lblAlgn val="ctr"/>
        <c:lblOffset val="100"/>
        <c:noMultiLvlLbl val="0"/>
      </c:catAx>
      <c:valAx>
        <c:axId val="1003597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594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596900</xdr:colOff>
      <xdr:row>7</xdr:row>
      <xdr:rowOff>238124</xdr:rowOff>
    </xdr:from>
    <xdr:to>
      <xdr:col>13</xdr:col>
      <xdr:colOff>101600</xdr:colOff>
      <xdr:row>14</xdr:row>
      <xdr:rowOff>47625</xdr:rowOff>
    </xdr:to>
    <xdr:graphicFrame macro="">
      <xdr:nvGraphicFramePr>
        <xdr:cNvPr id="16" name="Chart 15">
          <a:extLst>
            <a:ext uri="{FF2B5EF4-FFF2-40B4-BE49-F238E27FC236}">
              <a16:creationId xmlns:a16="http://schemas.microsoft.com/office/drawing/2014/main" id="{A6587134-FB28-2B1C-E163-0062840D05EA}"/>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XFC34"/>
  <sheetViews>
    <sheetView showGridLines="0" topLeftCell="C1" zoomScale="75" zoomScaleNormal="75" workbookViewId="0">
      <selection activeCell="E9" sqref="E9"/>
    </sheetView>
  </sheetViews>
  <sheetFormatPr defaultColWidth="0" defaultRowHeight="12.75" customHeight="1" zeroHeight="1" x14ac:dyDescent="0.25"/>
  <cols>
    <col min="1" max="2" width="9.08984375" hidden="1"/>
    <col min="3" max="3" width="24" style="131" customWidth="1"/>
    <col min="4" max="4" width="46.08984375" style="131" customWidth="1"/>
    <col min="5" max="5" width="98.36328125" style="133" customWidth="1"/>
    <col min="6" max="6" width="29.453125" hidden="1" customWidth="1"/>
    <col min="7" max="7" width="9.08984375" hidden="1" customWidth="1"/>
    <col min="8" max="8" width="15.54296875" hidden="1" customWidth="1"/>
    <col min="9" max="9" width="9.08984375" hidden="1" customWidth="1"/>
    <col min="10" max="10" width="29.453125" hidden="1" customWidth="1"/>
    <col min="11" max="16375" width="9.08984375" hidden="1"/>
    <col min="16376" max="16376" width="19" hidden="1" customWidth="1"/>
    <col min="16377" max="16377" width="2.90625" hidden="1" customWidth="1"/>
    <col min="16378" max="16378" width="18.54296875" hidden="1" customWidth="1"/>
    <col min="16379" max="16379" width="51.36328125" hidden="1" customWidth="1"/>
    <col min="16380" max="16380" width="1.453125" hidden="1" customWidth="1"/>
    <col min="16381" max="16381" width="10.453125" hidden="1" customWidth="1"/>
    <col min="16382" max="16382" width="6.08984375" hidden="1" customWidth="1"/>
    <col min="16383" max="16383" width="9" hidden="1" customWidth="1"/>
    <col min="16384" max="16384" width="5.6328125" customWidth="1"/>
  </cols>
  <sheetData>
    <row r="1" spans="3:15" ht="17.25" customHeight="1" x14ac:dyDescent="0.25">
      <c r="E1" s="131"/>
    </row>
    <row r="2" spans="3:15" ht="72.75" customHeight="1" x14ac:dyDescent="0.7">
      <c r="C2" s="348" t="s">
        <v>0</v>
      </c>
      <c r="D2" s="348"/>
      <c r="E2" s="349"/>
      <c r="F2" s="9"/>
      <c r="G2" s="9"/>
      <c r="H2" s="9"/>
      <c r="I2" s="9"/>
      <c r="J2" s="9"/>
    </row>
    <row r="3" spans="3:15" ht="28" x14ac:dyDescent="0.6">
      <c r="C3" s="132"/>
      <c r="D3" s="132"/>
    </row>
    <row r="4" spans="3:15" s="31" customFormat="1" ht="12" customHeight="1" x14ac:dyDescent="0.6">
      <c r="C4" s="134"/>
      <c r="D4" s="134"/>
      <c r="E4" s="135"/>
      <c r="F4" s="32"/>
      <c r="G4" s="32"/>
      <c r="H4" s="32"/>
      <c r="I4" s="32"/>
      <c r="J4" s="32"/>
    </row>
    <row r="5" spans="3:15" s="30" customFormat="1" ht="11.4" customHeight="1" x14ac:dyDescent="0.6">
      <c r="C5" s="136"/>
      <c r="D5" s="136"/>
      <c r="E5" s="137"/>
      <c r="F5" s="33"/>
      <c r="G5" s="33"/>
      <c r="H5" s="33"/>
      <c r="I5" s="33"/>
      <c r="J5" s="33"/>
    </row>
    <row r="6" spans="3:15" s="31" customFormat="1" ht="13.5" customHeight="1" x14ac:dyDescent="0.25">
      <c r="C6" s="332"/>
      <c r="D6" s="332"/>
      <c r="E6" s="135"/>
      <c r="F6" s="32"/>
      <c r="G6" s="32"/>
      <c r="H6" s="32"/>
      <c r="I6" s="32"/>
      <c r="J6" s="32"/>
      <c r="K6" s="32"/>
      <c r="L6" s="32"/>
      <c r="M6" s="34"/>
      <c r="N6" s="34"/>
      <c r="O6" s="34"/>
    </row>
    <row r="7" spans="3:15" s="31" customFormat="1" ht="97.5" customHeight="1" x14ac:dyDescent="0.7">
      <c r="C7" s="346" t="s">
        <v>1</v>
      </c>
      <c r="D7" s="346"/>
      <c r="E7" s="347"/>
      <c r="K7" s="34"/>
      <c r="L7" s="34"/>
      <c r="M7" s="34"/>
      <c r="N7" s="34"/>
      <c r="O7" s="34"/>
    </row>
    <row r="8" spans="3:15" s="31" customFormat="1" ht="33.9" customHeight="1" x14ac:dyDescent="0.25">
      <c r="C8" s="334" t="s">
        <v>2</v>
      </c>
      <c r="D8" s="334" t="s">
        <v>3</v>
      </c>
      <c r="E8" s="334" t="s">
        <v>4</v>
      </c>
      <c r="K8" s="34"/>
      <c r="L8" s="34"/>
      <c r="M8" s="34"/>
      <c r="N8" s="34"/>
      <c r="O8" s="34"/>
    </row>
    <row r="9" spans="3:15" s="11" customFormat="1" ht="36.65" customHeight="1" x14ac:dyDescent="0.25">
      <c r="C9" s="335">
        <v>1</v>
      </c>
      <c r="D9" s="336">
        <v>45084</v>
      </c>
      <c r="E9" s="334" t="s">
        <v>5</v>
      </c>
      <c r="F9" s="10"/>
      <c r="G9" s="10"/>
      <c r="H9" s="10"/>
      <c r="I9" s="10"/>
      <c r="J9" s="10"/>
      <c r="K9" s="10"/>
      <c r="L9" s="10"/>
      <c r="M9" s="10"/>
      <c r="N9" s="10"/>
    </row>
    <row r="10" spans="3:15" ht="34.5" customHeight="1" x14ac:dyDescent="0.25">
      <c r="C10" s="334">
        <v>1.1000000000000001</v>
      </c>
      <c r="D10" s="336">
        <v>45209</v>
      </c>
      <c r="E10" s="334" t="s">
        <v>6</v>
      </c>
      <c r="F10" s="8"/>
      <c r="G10" s="8"/>
      <c r="H10" s="8"/>
      <c r="I10" s="8"/>
      <c r="J10" s="8"/>
    </row>
    <row r="11" spans="3:15" ht="87.9" customHeight="1" x14ac:dyDescent="0.25">
      <c r="C11" s="334">
        <v>1.2</v>
      </c>
      <c r="D11" s="336">
        <v>45545</v>
      </c>
      <c r="E11" s="334" t="s">
        <v>7</v>
      </c>
    </row>
    <row r="12" spans="3:15" ht="17.5" x14ac:dyDescent="0.35">
      <c r="C12" s="139"/>
      <c r="D12" s="139"/>
      <c r="E12" s="138"/>
    </row>
    <row r="13" spans="3:15" ht="17.5" x14ac:dyDescent="0.35">
      <c r="C13" s="139"/>
      <c r="D13" s="139"/>
      <c r="E13" s="138"/>
    </row>
    <row r="14" spans="3:15" ht="28" x14ac:dyDescent="0.6">
      <c r="C14" s="337" t="s">
        <v>8</v>
      </c>
      <c r="D14" s="139"/>
      <c r="E14" s="140"/>
    </row>
    <row r="15" spans="3:15" ht="15" customHeight="1" x14ac:dyDescent="0.35">
      <c r="C15" s="139"/>
      <c r="D15" s="139"/>
    </row>
    <row r="16" spans="3:15" ht="17.5" hidden="1" x14ac:dyDescent="0.35">
      <c r="C16" s="139"/>
      <c r="D16" s="139"/>
    </row>
    <row r="17" spans="3:4" ht="6.65" hidden="1" customHeight="1" x14ac:dyDescent="0.35">
      <c r="C17" s="139"/>
      <c r="D17" s="139"/>
    </row>
    <row r="18" spans="3:4" ht="17.5" hidden="1" x14ac:dyDescent="0.35">
      <c r="C18" s="139"/>
      <c r="D18" s="139"/>
    </row>
    <row r="19" spans="3:4" ht="17.5" hidden="1" x14ac:dyDescent="0.35">
      <c r="C19" s="139"/>
      <c r="D19" s="139"/>
    </row>
    <row r="20" spans="3:4" ht="17.5" hidden="1" x14ac:dyDescent="0.35">
      <c r="C20" s="139"/>
      <c r="D20" s="139"/>
    </row>
    <row r="22" spans="3:4" ht="12.65" hidden="1" customHeight="1" x14ac:dyDescent="0.25"/>
    <row r="24" spans="3:4" ht="12.65" hidden="1" customHeight="1" x14ac:dyDescent="0.25"/>
    <row r="28" spans="3:4" ht="12.65" hidden="1" customHeight="1" x14ac:dyDescent="0.25"/>
    <row r="30" spans="3:4" ht="12.65" hidden="1" customHeight="1" x14ac:dyDescent="0.25"/>
    <row r="31" spans="3:4" ht="12.75" customHeight="1" x14ac:dyDescent="0.25"/>
    <row r="32" spans="3:4" ht="12.75" customHeight="1" x14ac:dyDescent="0.25"/>
    <row r="33" ht="12.75" customHeight="1" x14ac:dyDescent="0.25"/>
    <row r="34" ht="12.75" customHeight="1" x14ac:dyDescent="0.25"/>
  </sheetData>
  <sheetProtection sheet="1" objects="1" scenarios="1"/>
  <mergeCells count="2">
    <mergeCell ref="C7:E7"/>
    <mergeCell ref="C2:E2"/>
  </mergeCells>
  <phoneticPr fontId="100" type="noConversion"/>
  <hyperlinks>
    <hyperlink ref="E4:J4" location="'Score summary'!A1" display="Having completed your scoring, please review the Scoresheet to see an evaluation of your responses." xr:uid="{00000000-0004-0000-0000-000000000000}"/>
    <hyperlink ref="E6:F6" location="'A. Leadership, Mgt &amp; Org'!A1" display="A. Leadership, Management and Organisation" xr:uid="{00000000-0004-0000-0000-000001000000}"/>
    <hyperlink ref="E6:L6" location="'1'!A1" display="1. Senior management commitment to the importance of safeguarding and promoting children’s welfare " xr:uid="{00000000-0004-0000-0000-000004000000}"/>
  </hyperlinks>
  <pageMargins left="0.23622047244094491" right="0.23622047244094491" top="0.74803149606299213" bottom="0.74803149606299213" header="0.31496062992125984" footer="0.31496062992125984"/>
  <pageSetup paperSize="9" scale="47" orientation="landscape" r:id="rId1"/>
  <headerFooter alignWithMargins="0">
    <oddHeader xml:space="preserve">&amp;LDSD - JSP 815 Safety Self-Assessment Toolkit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6C3D04"/>
    <pageSetUpPr fitToPage="1"/>
  </sheetPr>
  <dimension ref="A1:O24"/>
  <sheetViews>
    <sheetView showGridLines="0" topLeftCell="A3" zoomScale="70" zoomScaleNormal="70" zoomScaleSheetLayoutView="70" workbookViewId="0">
      <selection activeCell="E7" sqref="E7"/>
    </sheetView>
  </sheetViews>
  <sheetFormatPr defaultColWidth="9.08984375" defaultRowHeight="15.5" zeroHeight="1" x14ac:dyDescent="0.25"/>
  <cols>
    <col min="1" max="1" width="5.90625" customWidth="1"/>
    <col min="2" max="2" width="54" customWidth="1"/>
    <col min="3" max="3" width="8.54296875" style="7" customWidth="1"/>
    <col min="4" max="4" width="74.54296875" style="6" customWidth="1"/>
    <col min="5" max="5" width="41.453125" style="6" customWidth="1"/>
    <col min="6" max="6" width="47.08984375" style="6" customWidth="1"/>
    <col min="12" max="12" width="10.453125" customWidth="1"/>
    <col min="14" max="14" width="9.08984375" customWidth="1"/>
    <col min="15" max="15" width="10.90625" customWidth="1"/>
  </cols>
  <sheetData>
    <row r="1" spans="1:15" ht="18" hidden="1" customHeight="1" x14ac:dyDescent="0.35">
      <c r="A1" s="3"/>
      <c r="B1" s="3"/>
      <c r="C1" s="71"/>
      <c r="I1" s="113" t="s">
        <v>152</v>
      </c>
      <c r="J1" s="67" t="s">
        <v>153</v>
      </c>
      <c r="K1" s="67" t="s">
        <v>154</v>
      </c>
      <c r="L1" s="67" t="s">
        <v>155</v>
      </c>
      <c r="M1" s="67" t="s">
        <v>156</v>
      </c>
      <c r="N1" s="2" t="s">
        <v>157</v>
      </c>
      <c r="O1" s="67" t="s">
        <v>158</v>
      </c>
    </row>
    <row r="2" spans="1:15" hidden="1" x14ac:dyDescent="0.35">
      <c r="A2" s="3"/>
      <c r="B2" s="3"/>
      <c r="C2" s="71"/>
      <c r="I2" s="2">
        <f>SUM(J2:O2)</f>
        <v>7</v>
      </c>
      <c r="J2" s="2">
        <f>COUNTIF($C7:$C13,1)</f>
        <v>0</v>
      </c>
      <c r="K2" s="2">
        <f>COUNTIF($C7:$C13,2)</f>
        <v>0</v>
      </c>
      <c r="L2" s="2">
        <f>COUNTIF($C7:$C13,3)</f>
        <v>0</v>
      </c>
      <c r="M2" s="2">
        <f>COUNTIF($C7:$C13,4)</f>
        <v>0</v>
      </c>
      <c r="N2" s="2">
        <f>COUNTIF($C7:$C13,"N/A")</f>
        <v>0</v>
      </c>
      <c r="O2" s="2">
        <f>COUNTIF($C7:$C13,"")</f>
        <v>7</v>
      </c>
    </row>
    <row r="3" spans="1:15" s="23" customFormat="1" ht="20" x14ac:dyDescent="0.4">
      <c r="A3" s="173" t="s">
        <v>210</v>
      </c>
      <c r="B3" s="173"/>
      <c r="C3" s="20"/>
      <c r="D3" s="20"/>
      <c r="E3" s="20"/>
      <c r="F3" s="20"/>
      <c r="G3" s="19"/>
      <c r="H3" s="19"/>
      <c r="I3" s="19"/>
      <c r="J3" s="19"/>
      <c r="K3" s="19"/>
      <c r="L3" s="19"/>
      <c r="M3" s="19"/>
      <c r="N3" s="19"/>
      <c r="O3" s="19"/>
    </row>
    <row r="4" spans="1:15" s="23" customFormat="1" ht="18" customHeight="1" x14ac:dyDescent="0.4">
      <c r="A4" s="20"/>
      <c r="B4" s="20"/>
      <c r="C4" s="20"/>
      <c r="D4" s="20"/>
      <c r="E4" s="20"/>
      <c r="F4" s="20"/>
      <c r="G4" s="19"/>
      <c r="H4" s="19"/>
      <c r="I4" s="19"/>
      <c r="J4" s="19"/>
      <c r="K4" s="19"/>
      <c r="L4" s="19"/>
      <c r="M4" s="19"/>
      <c r="N4" s="19"/>
      <c r="O4" s="19"/>
    </row>
    <row r="5" spans="1:15" s="23" customFormat="1" ht="18" customHeight="1" x14ac:dyDescent="0.4">
      <c r="A5" s="20"/>
      <c r="B5" s="20"/>
      <c r="C5" s="20"/>
      <c r="D5" s="20"/>
      <c r="E5" s="20"/>
      <c r="F5" s="20"/>
      <c r="G5" s="19"/>
      <c r="H5" s="19"/>
      <c r="I5" s="19"/>
      <c r="J5" s="19"/>
      <c r="K5" s="19"/>
      <c r="L5" s="19"/>
      <c r="M5" s="19"/>
      <c r="N5" s="19"/>
      <c r="O5" s="19"/>
    </row>
    <row r="6" spans="1:15" s="18" customFormat="1" ht="102.9" customHeight="1" x14ac:dyDescent="0.25">
      <c r="A6" s="362" t="s">
        <v>179</v>
      </c>
      <c r="B6" s="362"/>
      <c r="C6" s="229" t="s">
        <v>161</v>
      </c>
      <c r="D6" s="174" t="s">
        <v>162</v>
      </c>
      <c r="E6" s="228" t="s">
        <v>163</v>
      </c>
      <c r="F6" s="228" t="s">
        <v>164</v>
      </c>
    </row>
    <row r="7" spans="1:15" s="18" customFormat="1" ht="151.5" customHeight="1" x14ac:dyDescent="0.25">
      <c r="A7" s="230" t="s">
        <v>211</v>
      </c>
      <c r="B7" s="231" t="s">
        <v>212</v>
      </c>
      <c r="C7" s="112"/>
      <c r="D7" s="125"/>
      <c r="E7" s="344"/>
      <c r="F7" s="345" t="s">
        <v>169</v>
      </c>
    </row>
    <row r="8" spans="1:15" s="18" customFormat="1" ht="143.4" customHeight="1" x14ac:dyDescent="0.25">
      <c r="A8" s="230" t="s">
        <v>213</v>
      </c>
      <c r="B8" s="231" t="s">
        <v>214</v>
      </c>
      <c r="C8" s="112"/>
      <c r="D8" s="125"/>
      <c r="E8" s="344"/>
      <c r="F8" s="345" t="s">
        <v>169</v>
      </c>
    </row>
    <row r="9" spans="1:15" s="18" customFormat="1" ht="155.15" customHeight="1" x14ac:dyDescent="0.25">
      <c r="A9" s="230" t="s">
        <v>215</v>
      </c>
      <c r="B9" s="231" t="s">
        <v>216</v>
      </c>
      <c r="C9" s="112"/>
      <c r="D9" s="125"/>
      <c r="E9" s="344"/>
      <c r="F9" s="345" t="s">
        <v>169</v>
      </c>
    </row>
    <row r="10" spans="1:15" ht="156" customHeight="1" x14ac:dyDescent="0.25">
      <c r="A10" s="230" t="s">
        <v>217</v>
      </c>
      <c r="B10" s="230" t="s">
        <v>218</v>
      </c>
      <c r="C10" s="112"/>
      <c r="D10" s="125"/>
      <c r="E10" s="344"/>
      <c r="F10" s="345" t="s">
        <v>169</v>
      </c>
    </row>
    <row r="11" spans="1:15" ht="162" customHeight="1" x14ac:dyDescent="0.25">
      <c r="A11" s="230" t="s">
        <v>219</v>
      </c>
      <c r="B11" s="230" t="s">
        <v>220</v>
      </c>
      <c r="C11" s="112"/>
      <c r="D11" s="125"/>
      <c r="E11" s="344"/>
      <c r="F11" s="345" t="s">
        <v>169</v>
      </c>
    </row>
    <row r="12" spans="1:15" ht="152.4" customHeight="1" x14ac:dyDescent="0.25">
      <c r="A12" s="230" t="s">
        <v>221</v>
      </c>
      <c r="B12" s="230" t="s">
        <v>222</v>
      </c>
      <c r="C12" s="112"/>
      <c r="D12" s="125"/>
      <c r="E12" s="344"/>
      <c r="F12" s="345" t="s">
        <v>169</v>
      </c>
    </row>
    <row r="13" spans="1:15" ht="172.5" customHeight="1" x14ac:dyDescent="0.25">
      <c r="A13" s="232" t="s">
        <v>223</v>
      </c>
      <c r="B13" s="230" t="s">
        <v>224</v>
      </c>
      <c r="C13" s="112"/>
      <c r="D13" s="125"/>
      <c r="E13" s="344"/>
      <c r="F13" s="345" t="s">
        <v>169</v>
      </c>
    </row>
    <row r="14" spans="1:15" hidden="1" x14ac:dyDescent="0.25">
      <c r="C14" s="71"/>
    </row>
    <row r="15" spans="1:15" hidden="1" x14ac:dyDescent="0.25">
      <c r="C15" s="71"/>
    </row>
    <row r="16" spans="1:15" hidden="1" x14ac:dyDescent="0.25">
      <c r="C16" s="71"/>
    </row>
    <row r="17" spans="3:3" hidden="1" x14ac:dyDescent="0.25">
      <c r="C17" s="71"/>
    </row>
    <row r="18" spans="3:3" hidden="1" x14ac:dyDescent="0.25">
      <c r="C18" s="71"/>
    </row>
    <row r="19" spans="3:3" ht="12.5" hidden="1" x14ac:dyDescent="0.25">
      <c r="C19" s="361"/>
    </row>
    <row r="20" spans="3:3" ht="12.5" hidden="1" x14ac:dyDescent="0.25">
      <c r="C20" s="361"/>
    </row>
    <row r="21" spans="3:3" ht="12.5" hidden="1" x14ac:dyDescent="0.25">
      <c r="C21" s="361"/>
    </row>
    <row r="22" spans="3:3" hidden="1" x14ac:dyDescent="0.25">
      <c r="C22" s="71"/>
    </row>
    <row r="23" spans="3:3" ht="12.5" hidden="1" x14ac:dyDescent="0.25">
      <c r="C23" s="105"/>
    </row>
    <row r="24" spans="3:3" hidden="1" x14ac:dyDescent="0.25">
      <c r="C24" s="71"/>
    </row>
  </sheetData>
  <sheetProtection algorithmName="SHA-512" hashValue="/oPwXo+VSz/8qI8uzXqMSkMggY3T03MM/P4IkacUaePivN8LPLrraau1o+LJWr/A6pFMsjgI5GNUXav1aX647w==" saltValue="Q2N06ZCzl+ypFfOtmhsVjA==" spinCount="100000" sheet="1" selectLockedCells="1"/>
  <protectedRanges>
    <protectedRange password="E7C4" sqref="C6" name="Range1_5"/>
    <protectedRange password="E7C4" sqref="C7:C13" name="Range1_2"/>
    <protectedRange password="E7C4" sqref="F6" name="Range1_5_1_1_2_2"/>
    <protectedRange password="E7C4" sqref="D6" name="Range1_5_1_2_1"/>
    <protectedRange password="E7C4" sqref="E6" name="Range1_5_1_1_2_3"/>
  </protectedRanges>
  <mergeCells count="2">
    <mergeCell ref="C19:C21"/>
    <mergeCell ref="A6:B6"/>
  </mergeCells>
  <phoneticPr fontId="0" type="noConversion"/>
  <conditionalFormatting sqref="C7:C13">
    <cfRule type="cellIs" dxfId="152" priority="1" stopIfTrue="1" operator="equal">
      <formula>"N/A"</formula>
    </cfRule>
    <cfRule type="cellIs" dxfId="151" priority="6" operator="equal">
      <formula>4</formula>
    </cfRule>
    <cfRule type="cellIs" dxfId="150" priority="7" stopIfTrue="1" operator="equal">
      <formula>1</formula>
    </cfRule>
    <cfRule type="cellIs" dxfId="149" priority="8" stopIfTrue="1" operator="equal">
      <formula>2</formula>
    </cfRule>
    <cfRule type="cellIs" dxfId="148" priority="9" stopIfTrue="1" operator="equal">
      <formula>3</formula>
    </cfRule>
  </conditionalFormatting>
  <conditionalFormatting sqref="C19:C21">
    <cfRule type="cellIs" dxfId="147" priority="32" stopIfTrue="1" operator="equal">
      <formula>"Remember to fill in the blanks"</formula>
    </cfRule>
    <cfRule type="cellIs" dxfId="146" priority="33" stopIfTrue="1" operator="equal">
      <formula>"Sheet complete"</formula>
    </cfRule>
  </conditionalFormatting>
  <dataValidations xWindow="499" yWindow="853" count="1">
    <dataValidation type="list" allowBlank="1" showInputMessage="1" showErrorMessage="1" promptTitle="Score" prompt="1 - Unsatisfactory_x000a_2 - Limited_x000a_3 - Moderate_x000a_4 - Substantial _x000a_N/A - Not Applicable" sqref="C7:C13" xr:uid="{00000000-0002-0000-0800-000000000000}">
      <formula1>"1,2,3,4,N/A"</formula1>
    </dataValidation>
  </dataValidations>
  <hyperlinks>
    <hyperlink ref="C23" location="'5. Communication &amp; Marketing'!Print_Titles" display="ONCE COMPLETED GO TO NEXT SECTION" xr:uid="{00000000-0004-0000-0800-000001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7B59B3"/>
    <pageSetUpPr fitToPage="1"/>
  </sheetPr>
  <dimension ref="A1:O31"/>
  <sheetViews>
    <sheetView showGridLines="0" topLeftCell="A3" zoomScale="70" zoomScaleNormal="70" zoomScaleSheetLayoutView="70" workbookViewId="0">
      <selection activeCell="D7" sqref="D7:F7"/>
    </sheetView>
  </sheetViews>
  <sheetFormatPr defaultColWidth="9.08984375" defaultRowHeight="15.5" zeroHeight="1" x14ac:dyDescent="0.25"/>
  <cols>
    <col min="1" max="1" width="5.90625" customWidth="1"/>
    <col min="2" max="2" width="55" customWidth="1"/>
    <col min="3" max="3" width="8.54296875" style="7" customWidth="1"/>
    <col min="4" max="4" width="74.36328125" style="6" customWidth="1"/>
    <col min="5" max="5" width="41.453125" style="6" customWidth="1"/>
    <col min="6" max="6" width="45.90625" style="6" customWidth="1"/>
    <col min="9" max="9" width="9.90625" customWidth="1"/>
    <col min="10" max="10" width="8.54296875" customWidth="1"/>
    <col min="11" max="11" width="9.08984375" customWidth="1"/>
    <col min="12" max="12" width="11.08984375" customWidth="1"/>
    <col min="13" max="13" width="8.90625" customWidth="1"/>
    <col min="14" max="14" width="4.54296875" customWidth="1"/>
    <col min="15" max="15" width="12.08984375" customWidth="1"/>
  </cols>
  <sheetData>
    <row r="1" spans="1:15" ht="18" hidden="1" customHeight="1" x14ac:dyDescent="0.35">
      <c r="A1" s="89"/>
      <c r="B1" s="89"/>
      <c r="C1" s="87"/>
      <c r="D1" s="88"/>
      <c r="E1" s="88"/>
      <c r="F1" s="88"/>
      <c r="I1" s="113" t="s">
        <v>152</v>
      </c>
      <c r="J1" s="67" t="s">
        <v>153</v>
      </c>
      <c r="K1" s="67" t="s">
        <v>154</v>
      </c>
      <c r="L1" s="67" t="s">
        <v>155</v>
      </c>
      <c r="M1" s="67" t="s">
        <v>156</v>
      </c>
      <c r="N1" s="2" t="s">
        <v>157</v>
      </c>
      <c r="O1" s="67" t="s">
        <v>158</v>
      </c>
    </row>
    <row r="2" spans="1:15" ht="18" hidden="1" customHeight="1" x14ac:dyDescent="0.35">
      <c r="A2" s="89"/>
      <c r="B2" s="89"/>
      <c r="C2" s="87"/>
      <c r="D2" s="88"/>
      <c r="E2" s="88"/>
      <c r="F2" s="88"/>
      <c r="I2" s="2">
        <f>SUM(J2:O2)</f>
        <v>7</v>
      </c>
      <c r="J2" s="2">
        <f>COUNTIF($C7:$C13,1)</f>
        <v>0</v>
      </c>
      <c r="K2" s="2">
        <f>COUNTIF($C7:$C13,2)</f>
        <v>0</v>
      </c>
      <c r="L2" s="2">
        <f>COUNTIF($C7:$C13,3)</f>
        <v>0</v>
      </c>
      <c r="M2" s="2">
        <f>COUNTIF($C7:$C13,4)</f>
        <v>0</v>
      </c>
      <c r="N2" s="2">
        <f>COUNTIF($C7:$C13,"N/A")</f>
        <v>0</v>
      </c>
      <c r="O2" s="2">
        <f>COUNTIF($C7:$C13,"")</f>
        <v>7</v>
      </c>
    </row>
    <row r="3" spans="1:15" s="29" customFormat="1" ht="21" x14ac:dyDescent="0.5">
      <c r="A3" s="175" t="s">
        <v>225</v>
      </c>
      <c r="B3" s="175"/>
      <c r="C3" s="175"/>
      <c r="D3" s="176"/>
      <c r="E3" s="90"/>
      <c r="F3" s="90"/>
      <c r="G3" s="20"/>
      <c r="H3" s="20"/>
      <c r="I3" s="20"/>
      <c r="J3" s="20"/>
      <c r="K3" s="20"/>
      <c r="L3" s="20"/>
      <c r="M3" s="20"/>
      <c r="N3" s="20"/>
      <c r="O3" s="20"/>
    </row>
    <row r="4" spans="1:15" ht="18" customHeight="1" x14ac:dyDescent="0.3">
      <c r="A4" s="86"/>
      <c r="B4" s="86"/>
      <c r="C4" s="87"/>
      <c r="D4" s="88"/>
      <c r="E4" s="88"/>
      <c r="F4" s="88"/>
    </row>
    <row r="5" spans="1:15" ht="18" customHeight="1" x14ac:dyDescent="0.3">
      <c r="A5" s="91"/>
      <c r="B5" s="91"/>
      <c r="C5" s="92"/>
      <c r="D5" s="88"/>
      <c r="E5" s="88"/>
      <c r="F5" s="88"/>
    </row>
    <row r="6" spans="1:15" s="18" customFormat="1" ht="93" customHeight="1" x14ac:dyDescent="0.25">
      <c r="A6" s="363" t="s">
        <v>226</v>
      </c>
      <c r="B6" s="363"/>
      <c r="C6" s="233" t="s">
        <v>161</v>
      </c>
      <c r="D6" s="177" t="s">
        <v>162</v>
      </c>
      <c r="E6" s="177" t="s">
        <v>163</v>
      </c>
      <c r="F6" s="177" t="s">
        <v>164</v>
      </c>
    </row>
    <row r="7" spans="1:15" s="18" customFormat="1" ht="153" customHeight="1" x14ac:dyDescent="0.25">
      <c r="A7" s="235" t="s">
        <v>227</v>
      </c>
      <c r="B7" s="235" t="s">
        <v>228</v>
      </c>
      <c r="C7" s="112"/>
      <c r="D7" s="125"/>
      <c r="E7" s="344"/>
      <c r="F7" s="345" t="s">
        <v>229</v>
      </c>
    </row>
    <row r="8" spans="1:15" s="18" customFormat="1" ht="153.9" customHeight="1" x14ac:dyDescent="0.25">
      <c r="A8" s="235" t="s">
        <v>230</v>
      </c>
      <c r="B8" s="235" t="s">
        <v>231</v>
      </c>
      <c r="C8" s="112"/>
      <c r="D8" s="125"/>
      <c r="E8" s="344"/>
      <c r="F8" s="345" t="s">
        <v>169</v>
      </c>
    </row>
    <row r="9" spans="1:15" s="18" customFormat="1" ht="142.5" customHeight="1" x14ac:dyDescent="0.25">
      <c r="A9" s="235" t="s">
        <v>232</v>
      </c>
      <c r="B9" s="235" t="s">
        <v>233</v>
      </c>
      <c r="C9" s="112"/>
      <c r="D9" s="125"/>
      <c r="E9" s="344"/>
      <c r="F9" s="345"/>
    </row>
    <row r="10" spans="1:15" s="18" customFormat="1" ht="160.5" customHeight="1" x14ac:dyDescent="0.25">
      <c r="A10" s="235" t="s">
        <v>234</v>
      </c>
      <c r="B10" s="235" t="s">
        <v>235</v>
      </c>
      <c r="C10" s="112"/>
      <c r="D10" s="125"/>
      <c r="E10" s="344"/>
      <c r="F10" s="345" t="s">
        <v>169</v>
      </c>
    </row>
    <row r="11" spans="1:15" s="18" customFormat="1" ht="152.4" customHeight="1" x14ac:dyDescent="0.25">
      <c r="A11" s="235" t="s">
        <v>236</v>
      </c>
      <c r="B11" s="235" t="s">
        <v>237</v>
      </c>
      <c r="C11" s="112"/>
      <c r="D11" s="125"/>
      <c r="E11" s="344"/>
      <c r="F11" s="345" t="s">
        <v>169</v>
      </c>
    </row>
    <row r="12" spans="1:15" s="18" customFormat="1" ht="149.4" customHeight="1" x14ac:dyDescent="0.25">
      <c r="A12" s="235" t="s">
        <v>238</v>
      </c>
      <c r="B12" s="235" t="s">
        <v>239</v>
      </c>
      <c r="C12" s="112"/>
      <c r="D12" s="125"/>
      <c r="E12" s="344"/>
      <c r="F12" s="345" t="s">
        <v>169</v>
      </c>
    </row>
    <row r="13" spans="1:15" s="18" customFormat="1" ht="151.5" customHeight="1" x14ac:dyDescent="0.25">
      <c r="A13" s="235" t="s">
        <v>240</v>
      </c>
      <c r="B13" s="235" t="s">
        <v>241</v>
      </c>
      <c r="C13" s="112"/>
      <c r="D13" s="125"/>
      <c r="E13" s="344"/>
      <c r="F13" s="345" t="s">
        <v>169</v>
      </c>
    </row>
    <row r="14" spans="1:15" s="18" customFormat="1" ht="3.9" customHeight="1" x14ac:dyDescent="0.25">
      <c r="A14" s="115"/>
      <c r="B14" s="116"/>
      <c r="C14" s="114"/>
      <c r="D14" s="118"/>
      <c r="E14" s="119"/>
      <c r="F14" s="120"/>
    </row>
    <row r="15" spans="1:15" s="18" customFormat="1" ht="151.5" hidden="1" customHeight="1" x14ac:dyDescent="0.25">
      <c r="A15" s="115"/>
      <c r="B15" s="116"/>
      <c r="C15" s="114"/>
      <c r="D15" s="118"/>
      <c r="E15" s="119"/>
      <c r="F15" s="120"/>
    </row>
    <row r="16" spans="1:15" s="18" customFormat="1" ht="151.5" hidden="1" customHeight="1" x14ac:dyDescent="0.25">
      <c r="A16" s="115"/>
      <c r="B16" s="116"/>
      <c r="C16" s="114"/>
      <c r="D16" s="118"/>
      <c r="E16" s="119"/>
      <c r="F16" s="120"/>
    </row>
    <row r="17" spans="1:6" s="1" customFormat="1" hidden="1" x14ac:dyDescent="0.25">
      <c r="A17" s="121"/>
      <c r="B17" s="122"/>
      <c r="C17" s="14"/>
      <c r="D17" s="13"/>
      <c r="E17" s="13"/>
      <c r="F17" s="13"/>
    </row>
    <row r="18" spans="1:6" hidden="1" x14ac:dyDescent="0.25">
      <c r="A18" s="117"/>
      <c r="B18" s="117"/>
      <c r="C18" s="71"/>
    </row>
    <row r="19" spans="1:6" ht="12.5" hidden="1" x14ac:dyDescent="0.25">
      <c r="A19" s="117"/>
      <c r="B19" s="117"/>
      <c r="C19" s="105"/>
    </row>
    <row r="20" spans="1:6" hidden="1" x14ac:dyDescent="0.25">
      <c r="A20" s="117"/>
      <c r="B20" s="117"/>
      <c r="C20" s="71"/>
    </row>
    <row r="21" spans="1:6" hidden="1" x14ac:dyDescent="0.25">
      <c r="A21" s="117"/>
      <c r="B21" s="117"/>
      <c r="C21" s="71"/>
    </row>
    <row r="22" spans="1:6" hidden="1" x14ac:dyDescent="0.25">
      <c r="A22" s="117"/>
      <c r="B22" s="117"/>
      <c r="C22" s="71"/>
    </row>
    <row r="23" spans="1:6" hidden="1" x14ac:dyDescent="0.25">
      <c r="A23" s="117"/>
      <c r="B23" s="117"/>
      <c r="C23" s="71"/>
    </row>
    <row r="24" spans="1:6" hidden="1" x14ac:dyDescent="0.25">
      <c r="A24" s="117"/>
      <c r="B24" s="117"/>
      <c r="C24" s="71"/>
    </row>
    <row r="25" spans="1:6" hidden="1" x14ac:dyDescent="0.25">
      <c r="A25" s="117"/>
      <c r="B25" s="117"/>
      <c r="C25" s="71"/>
    </row>
    <row r="26" spans="1:6" hidden="1" x14ac:dyDescent="0.25">
      <c r="A26" s="117"/>
      <c r="B26" s="117"/>
      <c r="C26" s="71"/>
    </row>
    <row r="27" spans="1:6" hidden="1" x14ac:dyDescent="0.25">
      <c r="A27" s="117"/>
      <c r="B27" s="117"/>
      <c r="C27" s="71"/>
    </row>
    <row r="28" spans="1:6" hidden="1" x14ac:dyDescent="0.25">
      <c r="C28" s="71"/>
    </row>
    <row r="29" spans="1:6" hidden="1" x14ac:dyDescent="0.25">
      <c r="C29" s="71"/>
    </row>
    <row r="30" spans="1:6" hidden="1" x14ac:dyDescent="0.25">
      <c r="C30" s="71"/>
    </row>
    <row r="31" spans="1:6" hidden="1" x14ac:dyDescent="0.25">
      <c r="C31" s="71"/>
    </row>
  </sheetData>
  <sheetProtection algorithmName="SHA-512" hashValue="lwa7JoOCKXjzSCsBrvdsp4ifas9TnvEuLyybSAdpxjwBEAi4Ex5vcXd496h5T3hkd4AwL2lLBLqquS8OC99j5g==" saltValue="M9p8tlKmI13MlpxpzbtyAw==" spinCount="100000" sheet="1" selectLockedCells="1"/>
  <protectedRanges>
    <protectedRange password="E7C4" sqref="C6" name="Range1_5_2"/>
    <protectedRange password="E7C4" sqref="C7:C16" name="Range1_1"/>
    <protectedRange password="E7C4" sqref="A6" name="Range1_5_1"/>
    <protectedRange password="E7C4" sqref="D6" name="Range1_5_1_2_1"/>
    <protectedRange password="E7C4" sqref="F6" name="Range1_5_1_1_2_2"/>
    <protectedRange password="E7C4" sqref="E6" name="Range1_5_1_1_2_3"/>
  </protectedRanges>
  <mergeCells count="1">
    <mergeCell ref="A6:B6"/>
  </mergeCells>
  <phoneticPr fontId="0" type="noConversion"/>
  <conditionalFormatting sqref="C7:C16">
    <cfRule type="cellIs" dxfId="145" priority="1" stopIfTrue="1" operator="equal">
      <formula>"N/A"</formula>
    </cfRule>
    <cfRule type="cellIs" dxfId="144" priority="3" stopIfTrue="1" operator="equal">
      <formula>1</formula>
    </cfRule>
    <cfRule type="cellIs" dxfId="143" priority="4" stopIfTrue="1" operator="equal">
      <formula>2</formula>
    </cfRule>
    <cfRule type="cellIs" dxfId="142" priority="5" stopIfTrue="1" operator="equal">
      <formula>3</formula>
    </cfRule>
    <cfRule type="cellIs" dxfId="141" priority="6" stopIfTrue="1" operator="equal">
      <formula>4</formula>
    </cfRule>
  </conditionalFormatting>
  <dataValidations xWindow="509" yWindow="838" count="4">
    <dataValidation type="list" allowBlank="1" showInputMessage="1" showErrorMessage="1" promptTitle="Score" prompt="1 - Not met_x000a_2 - Partly met_x000a_3 - Fully met" sqref="C17" xr:uid="{00000000-0002-0000-0900-000000000000}">
      <formula1>"1,2,3"</formula1>
    </dataValidation>
    <dataValidation type="list" allowBlank="1" showInputMessage="1" showErrorMessage="1" promptTitle="Score" prompt="1 - No_x000a_2 - Limited_x000a_3 - Substantial_x000a_4 - Full_x000a_N/A - Not Applicable" sqref="C14:C16" xr:uid="{00000000-0002-0000-0900-000001000000}">
      <formula1>"1,2,3,4,N/A"</formula1>
    </dataValidation>
    <dataValidation type="list" allowBlank="1" showInputMessage="1" showErrorMessage="1" promptTitle="Score" prompt="1 - Unsatisfactory_x000a_2 - Limited_x000a_3 - Moderate_x000a_4 - Substantial _x000a_N/A - Not Applicable" sqref="C13 C7:C10" xr:uid="{276559D8-379C-42FF-A9BD-CA47D5FE8E67}">
      <formula1>"1,2,3,4,N/A"</formula1>
    </dataValidation>
    <dataValidation type="list" allowBlank="1" showInputMessage="1" showErrorMessage="1" promptTitle="Score" prompt="1 - Unsatisfactory_x000a_2 - Limited_x000a_3 - Moderate_x000a_4 - Substantial_x000a_N/A - Not Applicable" sqref="C12 C11" xr:uid="{B6EC8C30-5FF9-4343-BCC2-95F476A2E134}">
      <formula1>"1,2,3,4,N/A"</formula1>
    </dataValidation>
  </dataValidations>
  <hyperlinks>
    <hyperlink ref="C19" location="'Action Plan Summary'!A1" display="ONCE COMPLETED GO TO NEXT SECTION" xr:uid="{00000000-0004-0000-0900-000000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86D21-D392-4167-B270-40BF94E203EA}">
  <sheetPr>
    <tabColor rgb="FF8A1538"/>
    <pageSetUpPr fitToPage="1"/>
  </sheetPr>
  <dimension ref="A1:O40"/>
  <sheetViews>
    <sheetView showGridLines="0" topLeftCell="A3" zoomScale="70" zoomScaleNormal="70" zoomScaleSheetLayoutView="70" workbookViewId="0">
      <selection activeCell="D7" sqref="D7:F7"/>
    </sheetView>
  </sheetViews>
  <sheetFormatPr defaultColWidth="9.08984375" defaultRowHeight="15.5" zeroHeight="1" x14ac:dyDescent="0.25"/>
  <cols>
    <col min="1" max="1" width="5.90625" customWidth="1"/>
    <col min="2" max="2" width="55" customWidth="1"/>
    <col min="3" max="3" width="8.54296875" style="7" customWidth="1"/>
    <col min="4" max="4" width="73.54296875" style="6" customWidth="1"/>
    <col min="5" max="5" width="41.453125" style="6" customWidth="1"/>
    <col min="6" max="6" width="46.90625" style="6" customWidth="1"/>
    <col min="9" max="9" width="9.90625" customWidth="1"/>
    <col min="10" max="10" width="8.54296875" customWidth="1"/>
    <col min="11" max="11" width="9.08984375" customWidth="1"/>
    <col min="12" max="12" width="10.90625" customWidth="1"/>
    <col min="13" max="13" width="9.08984375" customWidth="1"/>
    <col min="14" max="14" width="4.54296875" customWidth="1"/>
    <col min="15" max="15" width="12.08984375" customWidth="1"/>
  </cols>
  <sheetData>
    <row r="1" spans="1:15" ht="18" hidden="1" customHeight="1" x14ac:dyDescent="0.35">
      <c r="A1" s="89"/>
      <c r="B1" s="89"/>
      <c r="C1" s="87"/>
      <c r="D1" s="88"/>
      <c r="E1" s="88"/>
      <c r="F1" s="88"/>
      <c r="I1" s="113" t="s">
        <v>152</v>
      </c>
      <c r="J1" s="67" t="s">
        <v>153</v>
      </c>
      <c r="K1" s="67" t="s">
        <v>154</v>
      </c>
      <c r="L1" s="67" t="s">
        <v>155</v>
      </c>
      <c r="M1" s="67" t="s">
        <v>156</v>
      </c>
      <c r="N1" s="2" t="s">
        <v>157</v>
      </c>
      <c r="O1" s="67" t="s">
        <v>158</v>
      </c>
    </row>
    <row r="2" spans="1:15" hidden="1" x14ac:dyDescent="0.35">
      <c r="A2" s="89"/>
      <c r="B2" s="89"/>
      <c r="C2" s="87"/>
      <c r="D2" s="88"/>
      <c r="E2" s="88"/>
      <c r="F2" s="88"/>
      <c r="I2" s="2">
        <f>SUM(J2:O2)</f>
        <v>5</v>
      </c>
      <c r="J2" s="2">
        <f>COUNTIF($C7:$C11,1)</f>
        <v>0</v>
      </c>
      <c r="K2" s="2">
        <f>COUNTIF($C7:$C11,2)</f>
        <v>0</v>
      </c>
      <c r="L2" s="2">
        <f>COUNTIF($C7:$C11,3)</f>
        <v>0</v>
      </c>
      <c r="M2" s="2">
        <f>COUNTIF($C7:$C11,4)</f>
        <v>0</v>
      </c>
      <c r="N2" s="2">
        <f>COUNTIF($C7:$C11,"N/A")</f>
        <v>0</v>
      </c>
      <c r="O2" s="2">
        <f>COUNTIF($C7:$C11,"")</f>
        <v>5</v>
      </c>
    </row>
    <row r="3" spans="1:15" s="29" customFormat="1" ht="21" x14ac:dyDescent="0.5">
      <c r="A3" s="178" t="s">
        <v>242</v>
      </c>
      <c r="B3" s="178"/>
      <c r="C3" s="178"/>
      <c r="D3" s="179"/>
      <c r="E3" s="90"/>
      <c r="F3" s="90"/>
      <c r="G3" s="20"/>
      <c r="H3" s="20"/>
      <c r="I3" s="20"/>
      <c r="J3" s="20"/>
      <c r="K3" s="20"/>
      <c r="L3" s="20"/>
      <c r="M3" s="20"/>
      <c r="N3" s="20"/>
      <c r="O3" s="20"/>
    </row>
    <row r="4" spans="1:15" ht="18" customHeight="1" x14ac:dyDescent="0.3">
      <c r="A4" s="86"/>
      <c r="B4" s="86"/>
      <c r="C4" s="87"/>
      <c r="D4" s="88"/>
      <c r="E4" s="88"/>
      <c r="F4" s="88"/>
    </row>
    <row r="5" spans="1:15" ht="18" customHeight="1" x14ac:dyDescent="0.3">
      <c r="A5" s="91"/>
      <c r="B5" s="91"/>
      <c r="C5" s="92"/>
      <c r="D5" s="88"/>
      <c r="E5" s="88"/>
      <c r="F5" s="88"/>
    </row>
    <row r="6" spans="1:15" s="18" customFormat="1" ht="93" customHeight="1" x14ac:dyDescent="0.25">
      <c r="A6" s="364" t="s">
        <v>226</v>
      </c>
      <c r="B6" s="364"/>
      <c r="C6" s="237" t="s">
        <v>161</v>
      </c>
      <c r="D6" s="238" t="s">
        <v>162</v>
      </c>
      <c r="E6" s="238" t="s">
        <v>163</v>
      </c>
      <c r="F6" s="238" t="s">
        <v>164</v>
      </c>
    </row>
    <row r="7" spans="1:15" s="18" customFormat="1" ht="147" customHeight="1" x14ac:dyDescent="0.25">
      <c r="A7" s="239" t="s">
        <v>243</v>
      </c>
      <c r="B7" s="239" t="s">
        <v>244</v>
      </c>
      <c r="C7" s="234"/>
      <c r="D7" s="125"/>
      <c r="E7" s="344"/>
      <c r="F7" s="345" t="s">
        <v>169</v>
      </c>
    </row>
    <row r="8" spans="1:15" s="18" customFormat="1" ht="162" customHeight="1" x14ac:dyDescent="0.25">
      <c r="A8" s="239" t="s">
        <v>245</v>
      </c>
      <c r="B8" s="239" t="s">
        <v>246</v>
      </c>
      <c r="C8" s="112"/>
      <c r="D8" s="125"/>
      <c r="E8" s="344"/>
      <c r="F8" s="345" t="s">
        <v>247</v>
      </c>
    </row>
    <row r="9" spans="1:15" s="18" customFormat="1" ht="157.5" customHeight="1" x14ac:dyDescent="0.25">
      <c r="A9" s="239" t="s">
        <v>248</v>
      </c>
      <c r="B9" s="239" t="s">
        <v>249</v>
      </c>
      <c r="C9" s="112"/>
      <c r="D9" s="125"/>
      <c r="E9" s="344"/>
      <c r="F9" s="345" t="s">
        <v>169</v>
      </c>
    </row>
    <row r="10" spans="1:15" s="18" customFormat="1" ht="163.5" customHeight="1" x14ac:dyDescent="0.25">
      <c r="A10" s="236" t="s">
        <v>250</v>
      </c>
      <c r="B10" s="241" t="s">
        <v>251</v>
      </c>
      <c r="C10" s="112"/>
      <c r="D10" s="125"/>
      <c r="E10" s="344"/>
      <c r="F10" s="345" t="s">
        <v>169</v>
      </c>
    </row>
    <row r="11" spans="1:15" s="18" customFormat="1" ht="120.65" customHeight="1" x14ac:dyDescent="0.25">
      <c r="A11" s="240" t="s">
        <v>252</v>
      </c>
      <c r="B11" s="239" t="s">
        <v>253</v>
      </c>
      <c r="C11" s="112"/>
      <c r="D11" s="125"/>
      <c r="E11" s="344"/>
      <c r="F11" s="345" t="s">
        <v>169</v>
      </c>
    </row>
    <row r="12" spans="1:15" s="1" customFormat="1" hidden="1" x14ac:dyDescent="0.25">
      <c r="A12" s="15"/>
      <c r="B12" s="12"/>
      <c r="C12" s="14"/>
      <c r="D12" s="13"/>
      <c r="E12" s="13"/>
      <c r="F12" s="13"/>
    </row>
    <row r="13" spans="1:15" s="1" customFormat="1" ht="6" customHeight="1" x14ac:dyDescent="0.25">
      <c r="A13" s="15"/>
      <c r="B13" s="12"/>
      <c r="C13" s="14"/>
      <c r="D13" s="13"/>
      <c r="E13" s="13"/>
      <c r="F13" s="13"/>
    </row>
    <row r="14" spans="1:15" s="1" customFormat="1" hidden="1" x14ac:dyDescent="0.25">
      <c r="A14" s="15"/>
      <c r="B14" s="12"/>
      <c r="C14" s="14"/>
      <c r="D14" s="13"/>
      <c r="E14" s="13"/>
      <c r="F14" s="13"/>
    </row>
    <row r="15" spans="1:15" s="1" customFormat="1" hidden="1" x14ac:dyDescent="0.25">
      <c r="A15" s="15"/>
      <c r="B15" s="12"/>
      <c r="C15" s="14"/>
      <c r="D15" s="13"/>
      <c r="E15" s="13"/>
      <c r="F15" s="13"/>
    </row>
    <row r="16" spans="1:15" s="1" customFormat="1" hidden="1" x14ac:dyDescent="0.25">
      <c r="A16" s="15"/>
      <c r="B16" s="12"/>
      <c r="C16" s="14"/>
      <c r="D16" s="13"/>
      <c r="E16" s="13"/>
      <c r="F16" s="13"/>
    </row>
    <row r="17" spans="1:6" s="1" customFormat="1" hidden="1" x14ac:dyDescent="0.25">
      <c r="A17" s="15"/>
      <c r="B17" s="12"/>
      <c r="C17" s="14"/>
      <c r="D17" s="13"/>
      <c r="E17" s="13"/>
      <c r="F17" s="13"/>
    </row>
    <row r="18" spans="1:6" s="1" customFormat="1" hidden="1" x14ac:dyDescent="0.25">
      <c r="A18" s="15"/>
      <c r="B18" s="12"/>
      <c r="C18" s="14"/>
      <c r="D18" s="13"/>
      <c r="E18" s="13"/>
      <c r="F18" s="13"/>
    </row>
    <row r="19" spans="1:6" s="1" customFormat="1" hidden="1" x14ac:dyDescent="0.25">
      <c r="A19" s="15"/>
      <c r="B19" s="12"/>
      <c r="C19" s="14"/>
      <c r="D19" s="13"/>
      <c r="E19" s="13"/>
      <c r="F19" s="13"/>
    </row>
    <row r="20" spans="1:6" s="1" customFormat="1" hidden="1" x14ac:dyDescent="0.25">
      <c r="A20" s="15"/>
      <c r="B20" s="12"/>
      <c r="C20" s="14"/>
      <c r="D20" s="13"/>
      <c r="E20" s="13"/>
      <c r="F20" s="13"/>
    </row>
    <row r="21" spans="1:6" s="1" customFormat="1" hidden="1" x14ac:dyDescent="0.25">
      <c r="A21" s="15"/>
      <c r="B21" s="12"/>
      <c r="C21" s="14"/>
      <c r="D21" s="13"/>
      <c r="E21" s="13"/>
      <c r="F21" s="13"/>
    </row>
    <row r="22" spans="1:6" s="1" customFormat="1" hidden="1" x14ac:dyDescent="0.25">
      <c r="A22" s="15"/>
      <c r="B22" s="12"/>
      <c r="C22" s="14"/>
      <c r="D22" s="13"/>
      <c r="E22" s="13"/>
      <c r="F22" s="13"/>
    </row>
    <row r="23" spans="1:6" s="1" customFormat="1" hidden="1" x14ac:dyDescent="0.25">
      <c r="A23" s="15"/>
      <c r="B23" s="12"/>
      <c r="C23" s="14"/>
      <c r="D23" s="13"/>
      <c r="E23" s="13"/>
      <c r="F23" s="13"/>
    </row>
    <row r="24" spans="1:6" s="1" customFormat="1" hidden="1" x14ac:dyDescent="0.25">
      <c r="A24" s="15"/>
      <c r="B24" s="12"/>
      <c r="C24" s="14"/>
      <c r="D24" s="13"/>
      <c r="E24" s="13"/>
      <c r="F24" s="13"/>
    </row>
    <row r="25" spans="1:6" s="1" customFormat="1" hidden="1" x14ac:dyDescent="0.25">
      <c r="A25" s="15"/>
      <c r="B25" s="12"/>
      <c r="C25" s="14"/>
      <c r="D25" s="13"/>
      <c r="E25" s="13"/>
      <c r="F25" s="13"/>
    </row>
    <row r="26" spans="1:6" s="1" customFormat="1" hidden="1" x14ac:dyDescent="0.25">
      <c r="A26" s="15"/>
      <c r="B26" s="12"/>
      <c r="C26" s="14"/>
      <c r="D26" s="13"/>
      <c r="E26" s="13"/>
      <c r="F26" s="13"/>
    </row>
    <row r="27" spans="1:6" hidden="1" x14ac:dyDescent="0.25">
      <c r="C27" s="71"/>
    </row>
    <row r="28" spans="1:6" ht="12.5" hidden="1" x14ac:dyDescent="0.25">
      <c r="C28" s="105"/>
    </row>
    <row r="29" spans="1:6" hidden="1" x14ac:dyDescent="0.25">
      <c r="C29" s="71"/>
    </row>
    <row r="30" spans="1:6" hidden="1" x14ac:dyDescent="0.25">
      <c r="C30" s="71"/>
    </row>
    <row r="31" spans="1:6" hidden="1" x14ac:dyDescent="0.25">
      <c r="C31" s="71"/>
    </row>
    <row r="32" spans="1:6" hidden="1" x14ac:dyDescent="0.25">
      <c r="C32" s="71"/>
    </row>
    <row r="33" spans="3:3" hidden="1" x14ac:dyDescent="0.25">
      <c r="C33" s="71"/>
    </row>
    <row r="34" spans="3:3" hidden="1" x14ac:dyDescent="0.25">
      <c r="C34" s="71"/>
    </row>
    <row r="35" spans="3:3" hidden="1" x14ac:dyDescent="0.25">
      <c r="C35" s="71"/>
    </row>
    <row r="36" spans="3:3" hidden="1" x14ac:dyDescent="0.25">
      <c r="C36" s="71"/>
    </row>
    <row r="37" spans="3:3" hidden="1" x14ac:dyDescent="0.25">
      <c r="C37" s="71"/>
    </row>
    <row r="38" spans="3:3" hidden="1" x14ac:dyDescent="0.25">
      <c r="C38" s="71"/>
    </row>
    <row r="39" spans="3:3" hidden="1" x14ac:dyDescent="0.25">
      <c r="C39" s="71"/>
    </row>
    <row r="40" spans="3:3" hidden="1" x14ac:dyDescent="0.25">
      <c r="C40" s="71"/>
    </row>
  </sheetData>
  <sheetProtection algorithmName="SHA-512" hashValue="r0jMe8+xT5s9zS/DmAG3ddETWO1nJJp4K2O0mwIniNg9YMjnrNV9OT9fkbmpcRSNz00KZrcodAKhYUdQiLhElg==" saltValue="EuzZfLwq7PIFgPSD/cND9A==" spinCount="100000" sheet="1" selectLockedCells="1"/>
  <protectedRanges>
    <protectedRange password="E7C4" sqref="C6" name="Range1_5_2"/>
    <protectedRange password="E7C4" sqref="C7:C11" name="Range1_1"/>
    <protectedRange password="E7C4" sqref="A6" name="Range1_5"/>
    <protectedRange password="E7C4" sqref="D6" name="Range1_5_1_2_1"/>
    <protectedRange password="E7C4" sqref="F6" name="Range1_5_1_1_2_2"/>
    <protectedRange password="E7C4" sqref="E6" name="Range1_5_1_1_2_3"/>
  </protectedRanges>
  <mergeCells count="1">
    <mergeCell ref="A6:B6"/>
  </mergeCells>
  <phoneticPr fontId="51" type="noConversion"/>
  <conditionalFormatting sqref="C7:C11">
    <cfRule type="cellIs" dxfId="140" priority="1" stopIfTrue="1" operator="equal">
      <formula>"N/A"</formula>
    </cfRule>
    <cfRule type="cellIs" dxfId="139" priority="2" stopIfTrue="1" operator="equal">
      <formula>1</formula>
    </cfRule>
    <cfRule type="cellIs" dxfId="138" priority="3" stopIfTrue="1" operator="equal">
      <formula>2</formula>
    </cfRule>
    <cfRule type="cellIs" dxfId="137" priority="4" stopIfTrue="1" operator="equal">
      <formula>3</formula>
    </cfRule>
    <cfRule type="cellIs" dxfId="136" priority="7" stopIfTrue="1" operator="equal">
      <formula>4</formula>
    </cfRule>
  </conditionalFormatting>
  <dataValidations xWindow="496" yWindow="871" count="3">
    <dataValidation type="list" allowBlank="1" showInputMessage="1" showErrorMessage="1" promptTitle="Score" prompt="1 - Unsatisfactory_x000a_2 - Limited_x000a_3 - Moderate_x000a_4 - Substantial_x000a_N/A - Not Applicable" sqref="C10:C11" xr:uid="{898BE265-1D73-4710-AB65-0A66E0D8EF74}">
      <formula1>"1,2,3,4,N/A"</formula1>
    </dataValidation>
    <dataValidation type="list" allowBlank="1" showInputMessage="1" showErrorMessage="1" promptTitle="Score" prompt="1 - Not met_x000a_2 - Partly met_x000a_3 - Fully met" sqref="C12:C26" xr:uid="{141D89D9-8165-4D78-A1CC-D8EF463F8347}">
      <formula1>"1,2,3"</formula1>
    </dataValidation>
    <dataValidation type="list" allowBlank="1" showInputMessage="1" showErrorMessage="1" promptTitle="Score" prompt="1 - Unsatisfactory_x000a_2 - Limited_x000a_3 - Moderate_x000a_4 - Substantial _x000a_N/A - Not Applicable" sqref="C7:C9" xr:uid="{4275A262-BF6F-4675-A482-8BB6DCE4EFF4}">
      <formula1>"1,2,3,4,N/A"</formula1>
    </dataValidation>
  </dataValidations>
  <hyperlinks>
    <hyperlink ref="C28" location="'Action Plan Summary'!A1" display="ONCE COMPLETED GO TO NEXT SECTION" xr:uid="{E7B51A67-EC0E-4AC1-9BE3-396ACA7D96B4}"/>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0F42D-F7D7-4F1C-8090-6EB9F1A76C61}">
  <sheetPr>
    <tabColor rgb="FF3F6578"/>
    <pageSetUpPr fitToPage="1"/>
  </sheetPr>
  <dimension ref="A1:O30"/>
  <sheetViews>
    <sheetView showGridLines="0" topLeftCell="A3" zoomScale="70" zoomScaleNormal="70" zoomScaleSheetLayoutView="70" workbookViewId="0">
      <selection activeCell="D7" sqref="D7:F7"/>
    </sheetView>
  </sheetViews>
  <sheetFormatPr defaultColWidth="9.08984375" defaultRowHeight="15.5" zeroHeight="1" x14ac:dyDescent="0.25"/>
  <cols>
    <col min="1" max="1" width="5.90625" customWidth="1"/>
    <col min="2" max="2" width="52.6328125" customWidth="1"/>
    <col min="3" max="3" width="8.54296875" style="7" customWidth="1"/>
    <col min="4" max="4" width="73.36328125" style="6" customWidth="1"/>
    <col min="5" max="5" width="41.453125" style="6" customWidth="1"/>
    <col min="6" max="6" width="49.90625" style="6" customWidth="1"/>
    <col min="9" max="9" width="9.90625" customWidth="1"/>
    <col min="10" max="10" width="8.54296875" customWidth="1"/>
    <col min="11" max="11" width="9.08984375" customWidth="1"/>
    <col min="12" max="12" width="11" customWidth="1"/>
    <col min="13" max="13" width="9.08984375" customWidth="1"/>
    <col min="14" max="14" width="4.54296875" customWidth="1"/>
    <col min="15" max="15" width="12.08984375" customWidth="1"/>
  </cols>
  <sheetData>
    <row r="1" spans="1:15" ht="18" hidden="1" customHeight="1" x14ac:dyDescent="0.35">
      <c r="A1" s="89"/>
      <c r="B1" s="89"/>
      <c r="C1" s="87"/>
      <c r="D1" s="88"/>
      <c r="E1" s="88"/>
      <c r="F1" s="88"/>
      <c r="I1" s="113" t="s">
        <v>152</v>
      </c>
      <c r="J1" s="67" t="s">
        <v>153</v>
      </c>
      <c r="K1" s="67" t="s">
        <v>154</v>
      </c>
      <c r="L1" s="67" t="s">
        <v>155</v>
      </c>
      <c r="M1" s="67" t="s">
        <v>156</v>
      </c>
      <c r="N1" s="2" t="s">
        <v>157</v>
      </c>
      <c r="O1" s="67" t="s">
        <v>158</v>
      </c>
    </row>
    <row r="2" spans="1:15" hidden="1" x14ac:dyDescent="0.35">
      <c r="A2" s="89"/>
      <c r="B2" s="89"/>
      <c r="C2" s="87"/>
      <c r="D2" s="88"/>
      <c r="E2" s="88"/>
      <c r="F2" s="88"/>
      <c r="I2" s="2">
        <f>SUM(J2:O2)</f>
        <v>8</v>
      </c>
      <c r="J2" s="2">
        <f>COUNTIF($C7:$C14,1)</f>
        <v>0</v>
      </c>
      <c r="K2" s="2">
        <f>COUNTIF($C7:$C14,2)</f>
        <v>0</v>
      </c>
      <c r="L2" s="2">
        <f>COUNTIF($C7:$C14,3)</f>
        <v>0</v>
      </c>
      <c r="M2" s="2">
        <f>COUNTIF($C7:$C14,4)</f>
        <v>0</v>
      </c>
      <c r="N2" s="2">
        <f>COUNTIF($C7:$C14,"N/A")</f>
        <v>0</v>
      </c>
      <c r="O2" s="2">
        <f>COUNTIF($C7:$C14,"")</f>
        <v>8</v>
      </c>
    </row>
    <row r="3" spans="1:15" s="29" customFormat="1" ht="21" x14ac:dyDescent="0.5">
      <c r="A3" s="180" t="s">
        <v>254</v>
      </c>
      <c r="B3" s="180"/>
      <c r="C3" s="180"/>
      <c r="D3" s="181"/>
      <c r="E3" s="90"/>
      <c r="F3" s="90"/>
      <c r="G3" s="20"/>
      <c r="H3" s="20"/>
      <c r="I3" s="20"/>
      <c r="J3" s="20"/>
      <c r="K3" s="20"/>
      <c r="L3" s="20"/>
      <c r="M3" s="20"/>
      <c r="N3" s="20"/>
      <c r="O3" s="20"/>
    </row>
    <row r="4" spans="1:15" ht="18" customHeight="1" x14ac:dyDescent="0.3">
      <c r="A4" s="86"/>
      <c r="B4" s="86"/>
      <c r="C4" s="87"/>
      <c r="D4" s="88"/>
      <c r="E4" s="88"/>
      <c r="F4" s="88"/>
    </row>
    <row r="5" spans="1:15" x14ac:dyDescent="0.3">
      <c r="A5" s="91"/>
      <c r="B5" s="91"/>
      <c r="C5" s="92"/>
      <c r="D5" s="88"/>
      <c r="E5" s="88"/>
      <c r="F5" s="88"/>
    </row>
    <row r="6" spans="1:15" s="18" customFormat="1" ht="77.5" x14ac:dyDescent="0.25">
      <c r="A6" s="365" t="s">
        <v>255</v>
      </c>
      <c r="B6" s="365"/>
      <c r="C6" s="275" t="s">
        <v>161</v>
      </c>
      <c r="D6" s="276" t="s">
        <v>162</v>
      </c>
      <c r="E6" s="276" t="s">
        <v>163</v>
      </c>
      <c r="F6" s="276" t="s">
        <v>164</v>
      </c>
    </row>
    <row r="7" spans="1:15" s="18" customFormat="1" ht="153.65" customHeight="1" x14ac:dyDescent="0.25">
      <c r="A7" s="277" t="s">
        <v>256</v>
      </c>
      <c r="B7" s="277" t="s">
        <v>257</v>
      </c>
      <c r="C7" s="234"/>
      <c r="D7" s="125"/>
      <c r="E7" s="344"/>
      <c r="F7" s="345" t="s">
        <v>169</v>
      </c>
    </row>
    <row r="8" spans="1:15" s="18" customFormat="1" ht="146.15" customHeight="1" x14ac:dyDescent="0.25">
      <c r="A8" s="277" t="s">
        <v>258</v>
      </c>
      <c r="B8" s="277" t="s">
        <v>259</v>
      </c>
      <c r="C8" s="234"/>
      <c r="D8" s="125"/>
      <c r="E8" s="344"/>
      <c r="F8" s="345" t="s">
        <v>169</v>
      </c>
    </row>
    <row r="9" spans="1:15" s="18" customFormat="1" ht="156.9" customHeight="1" x14ac:dyDescent="0.25">
      <c r="A9" s="277" t="s">
        <v>260</v>
      </c>
      <c r="B9" s="277" t="s">
        <v>261</v>
      </c>
      <c r="C9" s="234"/>
      <c r="D9" s="125"/>
      <c r="E9" s="344"/>
      <c r="F9" s="345" t="s">
        <v>169</v>
      </c>
    </row>
    <row r="10" spans="1:15" s="18" customFormat="1" ht="159" customHeight="1" x14ac:dyDescent="0.25">
      <c r="A10" s="277" t="s">
        <v>262</v>
      </c>
      <c r="B10" s="277" t="s">
        <v>263</v>
      </c>
      <c r="C10" s="234"/>
      <c r="D10" s="125"/>
      <c r="E10" s="344"/>
      <c r="F10" s="345" t="s">
        <v>169</v>
      </c>
    </row>
    <row r="11" spans="1:15" s="18" customFormat="1" ht="158.4" customHeight="1" x14ac:dyDescent="0.25">
      <c r="A11" s="277" t="s">
        <v>264</v>
      </c>
      <c r="B11" s="277" t="s">
        <v>265</v>
      </c>
      <c r="C11" s="234"/>
      <c r="D11" s="125"/>
      <c r="E11" s="344"/>
      <c r="F11" s="345" t="s">
        <v>169</v>
      </c>
    </row>
    <row r="12" spans="1:15" s="18" customFormat="1" ht="153.65" customHeight="1" x14ac:dyDescent="0.25">
      <c r="A12" s="277" t="s">
        <v>266</v>
      </c>
      <c r="B12" s="277" t="s">
        <v>267</v>
      </c>
      <c r="C12" s="234"/>
      <c r="D12" s="125"/>
      <c r="E12" s="344"/>
      <c r="F12" s="345" t="s">
        <v>169</v>
      </c>
    </row>
    <row r="13" spans="1:15" s="18" customFormat="1" ht="186.9" customHeight="1" x14ac:dyDescent="0.25">
      <c r="A13" s="277" t="s">
        <v>268</v>
      </c>
      <c r="B13" s="277" t="s">
        <v>269</v>
      </c>
      <c r="C13" s="234"/>
      <c r="D13" s="125"/>
      <c r="E13" s="344"/>
      <c r="F13" s="345" t="s">
        <v>169</v>
      </c>
    </row>
    <row r="14" spans="1:15" s="1" customFormat="1" ht="138" customHeight="1" x14ac:dyDescent="0.25">
      <c r="A14" s="278" t="s">
        <v>270</v>
      </c>
      <c r="B14" s="279" t="s">
        <v>271</v>
      </c>
      <c r="C14" s="234"/>
      <c r="D14" s="125"/>
      <c r="E14" s="344"/>
      <c r="F14" s="345" t="s">
        <v>169</v>
      </c>
    </row>
    <row r="15" spans="1:15" s="1" customFormat="1" hidden="1" x14ac:dyDescent="0.25">
      <c r="A15" s="115"/>
      <c r="B15" s="116"/>
      <c r="C15" s="114"/>
      <c r="D15" s="13"/>
      <c r="E15" s="13"/>
      <c r="F15" s="13"/>
    </row>
    <row r="16" spans="1:15" s="1" customFormat="1" hidden="1" x14ac:dyDescent="0.25">
      <c r="A16" s="115"/>
      <c r="B16" s="116"/>
      <c r="C16" s="114"/>
      <c r="D16" s="13"/>
      <c r="E16" s="13"/>
      <c r="F16" s="13"/>
    </row>
    <row r="17" spans="1:6" s="1" customFormat="1" hidden="1" x14ac:dyDescent="0.25">
      <c r="A17" s="115"/>
      <c r="B17" s="116"/>
      <c r="C17" s="114"/>
      <c r="D17" s="13"/>
      <c r="E17" s="13"/>
      <c r="F17" s="13"/>
    </row>
    <row r="18" spans="1:6" hidden="1" x14ac:dyDescent="0.25">
      <c r="A18" s="117"/>
      <c r="B18" s="117"/>
      <c r="C18" s="71"/>
    </row>
    <row r="19" spans="1:6" ht="12.5" hidden="1" x14ac:dyDescent="0.25">
      <c r="A19" s="117"/>
      <c r="B19" s="117"/>
      <c r="C19" s="105"/>
    </row>
    <row r="20" spans="1:6" hidden="1" x14ac:dyDescent="0.25">
      <c r="A20" s="117"/>
      <c r="B20" s="117"/>
      <c r="C20" s="71"/>
    </row>
    <row r="21" spans="1:6" hidden="1" x14ac:dyDescent="0.25">
      <c r="A21" s="117"/>
      <c r="B21" s="117"/>
      <c r="C21" s="71"/>
    </row>
    <row r="22" spans="1:6" hidden="1" x14ac:dyDescent="0.25">
      <c r="A22" s="117"/>
      <c r="B22" s="117"/>
      <c r="C22" s="71"/>
    </row>
    <row r="23" spans="1:6" hidden="1" x14ac:dyDescent="0.25">
      <c r="A23" s="117"/>
      <c r="B23" s="117"/>
      <c r="C23" s="71"/>
    </row>
    <row r="24" spans="1:6" hidden="1" x14ac:dyDescent="0.25">
      <c r="A24" s="117"/>
      <c r="B24" s="117"/>
      <c r="C24" s="71"/>
    </row>
    <row r="25" spans="1:6" hidden="1" x14ac:dyDescent="0.25">
      <c r="A25" s="117"/>
      <c r="B25" s="117"/>
      <c r="C25" s="71"/>
    </row>
    <row r="26" spans="1:6" hidden="1" x14ac:dyDescent="0.25">
      <c r="A26" s="117"/>
      <c r="B26" s="117"/>
      <c r="C26" s="71"/>
    </row>
    <row r="27" spans="1:6" hidden="1" x14ac:dyDescent="0.25">
      <c r="A27" s="117"/>
      <c r="B27" s="117"/>
      <c r="C27" s="71"/>
    </row>
    <row r="28" spans="1:6" hidden="1" x14ac:dyDescent="0.25">
      <c r="A28" s="117"/>
      <c r="B28" s="117"/>
      <c r="C28" s="71"/>
    </row>
    <row r="29" spans="1:6" hidden="1" x14ac:dyDescent="0.25">
      <c r="C29" s="71"/>
    </row>
    <row r="30" spans="1:6" hidden="1" x14ac:dyDescent="0.25">
      <c r="C30" s="71"/>
    </row>
  </sheetData>
  <sheetProtection algorithmName="SHA-512" hashValue="OxsT44WGBM2RwZTsejgm4gpls0wLCZaXkv3oZnFL3523JK+B50WfkmFL89LZmDndVyBYEfd2sGijKHXaghNrWg==" saltValue="b3K74Dpt0mAjY8H8jJH85w==" spinCount="100000" sheet="1" selectLockedCells="1"/>
  <protectedRanges>
    <protectedRange password="E7C4" sqref="C6 A6" name="Range1_5_2"/>
    <protectedRange password="E7C4" sqref="C7:C17" name="Range1_1"/>
    <protectedRange password="E7C4" sqref="D6" name="Range1_5_1_2_1_1"/>
    <protectedRange password="E7C4" sqref="F6" name="Range1_5_1_1_2_2_1"/>
    <protectedRange password="E7C4" sqref="E6" name="Range1_5_1_1_2_3_1"/>
  </protectedRanges>
  <mergeCells count="1">
    <mergeCell ref="A6:B6"/>
  </mergeCells>
  <phoneticPr fontId="51" type="noConversion"/>
  <conditionalFormatting sqref="C7:C17">
    <cfRule type="cellIs" dxfId="135" priority="1" stopIfTrue="1" operator="equal">
      <formula>"N/A"</formula>
    </cfRule>
    <cfRule type="cellIs" dxfId="134" priority="2" stopIfTrue="1" operator="equal">
      <formula>1</formula>
    </cfRule>
    <cfRule type="cellIs" dxfId="133" priority="3" stopIfTrue="1" operator="equal">
      <formula>2</formula>
    </cfRule>
    <cfRule type="cellIs" dxfId="132" priority="4" stopIfTrue="1" operator="equal">
      <formula>3</formula>
    </cfRule>
    <cfRule type="cellIs" dxfId="131" priority="5" stopIfTrue="1" operator="equal">
      <formula>4</formula>
    </cfRule>
  </conditionalFormatting>
  <dataValidations xWindow="508" yWindow="833" count="3">
    <dataValidation type="list" allowBlank="1" showInputMessage="1" showErrorMessage="1" promptTitle="Score" prompt="1 - No_x000a_2 - Limited_x000a_3 - Substantial_x000a_4 - Full_x000a_N/A - Not Applicable" sqref="C15:C17" xr:uid="{890CC0A7-BBDA-4191-82BD-600A987F9DDD}">
      <formula1>"1,2,3,4,N/A"</formula1>
    </dataValidation>
    <dataValidation type="list" allowBlank="1" showInputMessage="1" showErrorMessage="1" promptTitle="Score" prompt="1 - Unsatisfactory_x000a_2 - Limited_x000a_3 - Moderate_x000a_4 - Substantial _x000a_N/A - Not Applicable" sqref="C7:C12" xr:uid="{C066F1FF-4D0D-4E48-B827-8AB543586AC8}">
      <formula1>"1,2,3,4,N/A"</formula1>
    </dataValidation>
    <dataValidation type="list" allowBlank="1" showInputMessage="1" showErrorMessage="1" promptTitle="Score" prompt="1 - Unsatisfactory_x000a_2 - Limited_x000a_3 - Moderate_x000a_4 - Substantial_x000a_N/A - Not Applicable" sqref="C13 C14" xr:uid="{49AC671D-E188-4432-B4C0-B5E3DA32E308}">
      <formula1>"1,2,3,4,N/A"</formula1>
    </dataValidation>
  </dataValidations>
  <hyperlinks>
    <hyperlink ref="C19" location="'Action Plan Summary'!A1" display="ONCE COMPLETED GO TO NEXT SECTION" xr:uid="{896705EF-9CCB-4DE7-856B-C367A59F3D1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84CA7-E165-4C4C-882D-6D17AA68CE9E}">
  <sheetPr>
    <tabColor rgb="FF33466E"/>
    <pageSetUpPr fitToPage="1"/>
  </sheetPr>
  <dimension ref="A1:O30"/>
  <sheetViews>
    <sheetView showGridLines="0" topLeftCell="A3" zoomScale="70" zoomScaleNormal="70" zoomScaleSheetLayoutView="70" workbookViewId="0">
      <selection activeCell="D7" sqref="D7:F7"/>
    </sheetView>
  </sheetViews>
  <sheetFormatPr defaultColWidth="9.08984375" defaultRowHeight="15.5" zeroHeight="1" x14ac:dyDescent="0.25"/>
  <cols>
    <col min="1" max="1" width="5.90625" customWidth="1"/>
    <col min="2" max="2" width="53.453125" customWidth="1"/>
    <col min="3" max="3" width="8.54296875" style="7" customWidth="1"/>
    <col min="4" max="4" width="74.90625" style="6" customWidth="1"/>
    <col min="5" max="5" width="41.453125" style="6" customWidth="1"/>
    <col min="6" max="6" width="47.54296875" style="6" customWidth="1"/>
    <col min="9" max="9" width="9.90625" customWidth="1"/>
    <col min="10" max="10" width="8.54296875" customWidth="1"/>
    <col min="11" max="11" width="9.08984375" customWidth="1"/>
    <col min="12" max="12" width="11.90625" customWidth="1"/>
    <col min="13" max="13" width="9.08984375" customWidth="1"/>
    <col min="14" max="14" width="4.54296875" customWidth="1"/>
    <col min="15" max="15" width="12.08984375" customWidth="1"/>
  </cols>
  <sheetData>
    <row r="1" spans="1:15" ht="18" hidden="1" customHeight="1" x14ac:dyDescent="0.35">
      <c r="A1" s="89"/>
      <c r="B1" s="89"/>
      <c r="C1" s="87"/>
      <c r="D1" s="88"/>
      <c r="E1" s="88"/>
      <c r="F1" s="88"/>
      <c r="I1" s="113" t="s">
        <v>152</v>
      </c>
      <c r="J1" s="67" t="s">
        <v>153</v>
      </c>
      <c r="K1" s="67" t="s">
        <v>154</v>
      </c>
      <c r="L1" s="67" t="s">
        <v>155</v>
      </c>
      <c r="M1" s="67" t="s">
        <v>156</v>
      </c>
      <c r="N1" s="2" t="s">
        <v>157</v>
      </c>
      <c r="O1" s="67" t="s">
        <v>158</v>
      </c>
    </row>
    <row r="2" spans="1:15" ht="18" hidden="1" customHeight="1" x14ac:dyDescent="0.35">
      <c r="A2" s="89"/>
      <c r="B2" s="89"/>
      <c r="C2" s="87"/>
      <c r="D2" s="88"/>
      <c r="E2" s="88"/>
      <c r="F2" s="88"/>
      <c r="I2" s="2">
        <f>SUM(J2:O2)</f>
        <v>7</v>
      </c>
      <c r="J2" s="2">
        <f>COUNTIF($C7:$C13,1)</f>
        <v>0</v>
      </c>
      <c r="K2" s="2">
        <f>COUNTIF($C7:$C13,2)</f>
        <v>0</v>
      </c>
      <c r="L2" s="2">
        <f>COUNTIF($C7:$C13,3)</f>
        <v>0</v>
      </c>
      <c r="M2" s="2">
        <f>COUNTIF($C7:$C13,4)</f>
        <v>0</v>
      </c>
      <c r="N2" s="2">
        <f>COUNTIF($C7:$C13,"N/A")</f>
        <v>0</v>
      </c>
      <c r="O2" s="2">
        <f>COUNTIF($C7:$C13,"")</f>
        <v>7</v>
      </c>
    </row>
    <row r="3" spans="1:15" s="29" customFormat="1" ht="21" x14ac:dyDescent="0.5">
      <c r="A3" s="182" t="s">
        <v>272</v>
      </c>
      <c r="B3" s="182"/>
      <c r="C3" s="183"/>
      <c r="D3" s="183"/>
      <c r="E3" s="90"/>
      <c r="F3" s="90"/>
      <c r="G3" s="20"/>
      <c r="H3" s="20"/>
      <c r="I3" s="20"/>
      <c r="J3" s="20"/>
      <c r="K3" s="20"/>
      <c r="L3" s="20"/>
      <c r="M3" s="20"/>
      <c r="N3" s="20"/>
      <c r="O3" s="20"/>
    </row>
    <row r="4" spans="1:15" ht="18" customHeight="1" x14ac:dyDescent="0.3">
      <c r="A4" s="86"/>
      <c r="B4" s="86"/>
      <c r="C4" s="87"/>
      <c r="D4" s="88"/>
      <c r="E4" s="88"/>
      <c r="F4" s="88"/>
    </row>
    <row r="5" spans="1:15" ht="18" customHeight="1" x14ac:dyDescent="0.3">
      <c r="A5" s="91"/>
      <c r="B5" s="91"/>
      <c r="C5" s="92"/>
      <c r="D5" s="88"/>
      <c r="E5" s="88"/>
      <c r="F5" s="88"/>
    </row>
    <row r="6" spans="1:15" s="18" customFormat="1" ht="93" customHeight="1" x14ac:dyDescent="0.25">
      <c r="A6" s="366" t="s">
        <v>273</v>
      </c>
      <c r="B6" s="366"/>
      <c r="C6" s="280" t="s">
        <v>161</v>
      </c>
      <c r="D6" s="281" t="s">
        <v>162</v>
      </c>
      <c r="E6" s="281" t="s">
        <v>163</v>
      </c>
      <c r="F6" s="281" t="s">
        <v>164</v>
      </c>
    </row>
    <row r="7" spans="1:15" s="18" customFormat="1" ht="162" customHeight="1" x14ac:dyDescent="0.25">
      <c r="A7" s="282" t="s">
        <v>274</v>
      </c>
      <c r="B7" s="282" t="s">
        <v>275</v>
      </c>
      <c r="C7" s="112"/>
      <c r="D7" s="125"/>
      <c r="E7" s="344"/>
      <c r="F7" s="345" t="s">
        <v>169</v>
      </c>
    </row>
    <row r="8" spans="1:15" s="18" customFormat="1" ht="170.15" customHeight="1" x14ac:dyDescent="0.25">
      <c r="A8" s="282" t="s">
        <v>276</v>
      </c>
      <c r="B8" s="282" t="s">
        <v>277</v>
      </c>
      <c r="C8" s="112"/>
      <c r="D8" s="125"/>
      <c r="E8" s="344"/>
      <c r="F8" s="345" t="s">
        <v>169</v>
      </c>
    </row>
    <row r="9" spans="1:15" s="18" customFormat="1" ht="153.65" customHeight="1" x14ac:dyDescent="0.25">
      <c r="A9" s="282" t="s">
        <v>278</v>
      </c>
      <c r="B9" s="282" t="s">
        <v>279</v>
      </c>
      <c r="C9" s="112"/>
      <c r="D9" s="125"/>
      <c r="E9" s="344"/>
      <c r="F9" s="345" t="s">
        <v>169</v>
      </c>
    </row>
    <row r="10" spans="1:15" s="18" customFormat="1" ht="162.9" customHeight="1" x14ac:dyDescent="0.25">
      <c r="A10" s="282" t="s">
        <v>280</v>
      </c>
      <c r="B10" s="282" t="s">
        <v>281</v>
      </c>
      <c r="C10" s="112"/>
      <c r="D10" s="125"/>
      <c r="E10" s="344"/>
      <c r="F10" s="345" t="s">
        <v>169</v>
      </c>
    </row>
    <row r="11" spans="1:15" s="18" customFormat="1" ht="165" customHeight="1" x14ac:dyDescent="0.25">
      <c r="A11" s="282" t="s">
        <v>282</v>
      </c>
      <c r="B11" s="282" t="s">
        <v>283</v>
      </c>
      <c r="C11" s="112"/>
      <c r="D11" s="125"/>
      <c r="E11" s="344"/>
      <c r="F11" s="345" t="s">
        <v>169</v>
      </c>
    </row>
    <row r="12" spans="1:15" s="18" customFormat="1" ht="155.15" customHeight="1" x14ac:dyDescent="0.25">
      <c r="A12" s="282" t="s">
        <v>284</v>
      </c>
      <c r="B12" s="282" t="s">
        <v>285</v>
      </c>
      <c r="C12" s="112"/>
      <c r="D12" s="125"/>
      <c r="E12" s="344"/>
      <c r="F12" s="345" t="s">
        <v>169</v>
      </c>
    </row>
    <row r="13" spans="1:15" s="18" customFormat="1" ht="161.4" customHeight="1" x14ac:dyDescent="0.25">
      <c r="A13" s="282" t="s">
        <v>286</v>
      </c>
      <c r="B13" s="282" t="s">
        <v>287</v>
      </c>
      <c r="C13" s="112"/>
      <c r="D13" s="125"/>
      <c r="E13" s="344"/>
      <c r="F13" s="345" t="s">
        <v>169</v>
      </c>
    </row>
    <row r="14" spans="1:15" s="1" customFormat="1" hidden="1" x14ac:dyDescent="0.25">
      <c r="A14" s="15"/>
      <c r="B14" s="12"/>
      <c r="C14" s="14"/>
      <c r="D14" s="13"/>
      <c r="E14" s="13"/>
      <c r="F14" s="13"/>
    </row>
    <row r="15" spans="1:15" s="1" customFormat="1" ht="0.65" customHeight="1" x14ac:dyDescent="0.25">
      <c r="A15" s="15"/>
      <c r="B15" s="12"/>
      <c r="C15" s="14"/>
      <c r="D15" s="13"/>
      <c r="E15" s="13"/>
      <c r="F15" s="13"/>
    </row>
    <row r="16" spans="1:15" s="1" customFormat="1" hidden="1" x14ac:dyDescent="0.25">
      <c r="A16" s="15"/>
      <c r="B16" s="12"/>
      <c r="C16" s="14"/>
      <c r="D16" s="13"/>
      <c r="E16" s="13"/>
      <c r="F16" s="13"/>
    </row>
    <row r="17" spans="1:6" s="1" customFormat="1" hidden="1" x14ac:dyDescent="0.25">
      <c r="A17" s="15"/>
      <c r="B17" s="12"/>
      <c r="C17" s="14"/>
      <c r="D17" s="13"/>
      <c r="E17" s="13"/>
      <c r="F17" s="13"/>
    </row>
    <row r="18" spans="1:6" hidden="1" x14ac:dyDescent="0.25">
      <c r="C18" s="71"/>
    </row>
    <row r="19" spans="1:6" ht="12.5" hidden="1" x14ac:dyDescent="0.25">
      <c r="C19" s="105"/>
    </row>
    <row r="20" spans="1:6" hidden="1" x14ac:dyDescent="0.25">
      <c r="C20" s="71"/>
    </row>
    <row r="21" spans="1:6" hidden="1" x14ac:dyDescent="0.25">
      <c r="C21" s="71"/>
    </row>
    <row r="22" spans="1:6" hidden="1" x14ac:dyDescent="0.25">
      <c r="C22" s="71"/>
    </row>
    <row r="23" spans="1:6" hidden="1" x14ac:dyDescent="0.25">
      <c r="C23" s="71"/>
    </row>
    <row r="24" spans="1:6" hidden="1" x14ac:dyDescent="0.25">
      <c r="C24" s="71"/>
    </row>
    <row r="25" spans="1:6" hidden="1" x14ac:dyDescent="0.25">
      <c r="C25" s="71"/>
    </row>
    <row r="26" spans="1:6" hidden="1" x14ac:dyDescent="0.25">
      <c r="C26" s="71"/>
    </row>
    <row r="27" spans="1:6" hidden="1" x14ac:dyDescent="0.25">
      <c r="C27" s="71"/>
    </row>
    <row r="28" spans="1:6" hidden="1" x14ac:dyDescent="0.25">
      <c r="C28" s="71"/>
    </row>
    <row r="29" spans="1:6" hidden="1" x14ac:dyDescent="0.25">
      <c r="C29" s="71"/>
    </row>
    <row r="30" spans="1:6" hidden="1" x14ac:dyDescent="0.25">
      <c r="C30" s="71"/>
    </row>
  </sheetData>
  <sheetProtection algorithmName="SHA-512" hashValue="A8IS2th8lJ/w3wbu2vJL2A6TI63KmPXw2hYrxeRz5lcTKcznGV3Pgec3QQOP0O42+S+XlJlYMYy1P8YJlyCehw==" saltValue="uvwi/MHJj67dJSAg6ApuSA==" spinCount="100000" sheet="1" selectLockedCells="1"/>
  <protectedRanges>
    <protectedRange password="E7C4" sqref="C6" name="Range1_5_2"/>
    <protectedRange password="E7C4" sqref="C7:C13" name="Range1_1"/>
    <protectedRange password="E7C4" sqref="A6" name="Range1_5"/>
    <protectedRange password="E7C4" sqref="D6" name="Range1_5_1_2_1_1"/>
    <protectedRange password="E7C4" sqref="F6" name="Range1_5_1_1_2_2_1"/>
    <protectedRange password="E7C4" sqref="E6" name="Range1_5_1_1_2_3_1"/>
  </protectedRanges>
  <mergeCells count="1">
    <mergeCell ref="A6:B6"/>
  </mergeCells>
  <phoneticPr fontId="51" type="noConversion"/>
  <conditionalFormatting sqref="C7:C13">
    <cfRule type="cellIs" dxfId="130" priority="1" stopIfTrue="1" operator="equal">
      <formula>"N/A"</formula>
    </cfRule>
    <cfRule type="cellIs" dxfId="129" priority="2" stopIfTrue="1" operator="equal">
      <formula>1</formula>
    </cfRule>
    <cfRule type="cellIs" dxfId="128" priority="3" stopIfTrue="1" operator="equal">
      <formula>2</formula>
    </cfRule>
    <cfRule type="cellIs" dxfId="127" priority="4" stopIfTrue="1" operator="equal">
      <formula>3</formula>
    </cfRule>
    <cfRule type="cellIs" dxfId="126" priority="5" stopIfTrue="1" operator="equal">
      <formula>4</formula>
    </cfRule>
  </conditionalFormatting>
  <dataValidations xWindow="489" yWindow="874" count="3">
    <dataValidation type="list" allowBlank="1" showInputMessage="1" showErrorMessage="1" promptTitle="Score" prompt="1 - Unsatisfactory_x000a_2 - Limited_x000a_3 - Moderate_x000a_4 - Substantial_x000a_N/A - Not Applicable" sqref="C12:C13" xr:uid="{AFA164E1-3C1E-4DF3-9EC0-355BE942FF7C}">
      <formula1>"1,2,3,4,N/A"</formula1>
    </dataValidation>
    <dataValidation type="list" allowBlank="1" showInputMessage="1" showErrorMessage="1" promptTitle="Score" prompt="1 - Not met_x000a_2 - Partly met_x000a_3 - Fully met" sqref="C14:C17" xr:uid="{CE378EDD-CF6D-476D-A048-9D1751E981DF}">
      <formula1>"1,2,3"</formula1>
    </dataValidation>
    <dataValidation type="list" allowBlank="1" showInputMessage="1" showErrorMessage="1" promptTitle="Score" prompt="1 - Unsatisfactory_x000a_2 - Limited_x000a_3 - Moderate_x000a_4 - Substantial _x000a_N/A - Not Applicable" sqref="C7:C11" xr:uid="{D54892DB-AD98-4CC7-95A3-98CD250C9BA4}">
      <formula1>"1,2,3,4,N/A"</formula1>
    </dataValidation>
  </dataValidations>
  <hyperlinks>
    <hyperlink ref="C19" location="'Action Plan Summary'!A1" display="ONCE COMPLETED GO TO NEXT SECTION" xr:uid="{DCCEB8B1-85C3-43A1-81FF-30B036B9B90C}"/>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D09-85F8-49CD-9C2B-7281E3A91AC5}">
  <sheetPr>
    <tabColor rgb="FF19626A"/>
    <pageSetUpPr fitToPage="1"/>
  </sheetPr>
  <dimension ref="A1:O28"/>
  <sheetViews>
    <sheetView showGridLines="0" topLeftCell="A3" zoomScale="70" zoomScaleNormal="70" zoomScaleSheetLayoutView="70" workbookViewId="0">
      <selection activeCell="E8" sqref="E8"/>
    </sheetView>
  </sheetViews>
  <sheetFormatPr defaultColWidth="9.08984375" defaultRowHeight="15.5" zeroHeight="1" x14ac:dyDescent="0.25"/>
  <cols>
    <col min="1" max="1" width="5.90625" customWidth="1"/>
    <col min="2" max="2" width="54.54296875" customWidth="1"/>
    <col min="3" max="3" width="8.54296875" style="7" customWidth="1"/>
    <col min="4" max="4" width="75" style="6" customWidth="1"/>
    <col min="5" max="5" width="41.453125" style="6" customWidth="1"/>
    <col min="6" max="6" width="46.08984375" style="6" customWidth="1"/>
    <col min="9" max="9" width="9.90625" customWidth="1"/>
    <col min="10" max="10" width="8.54296875" customWidth="1"/>
    <col min="11" max="11" width="9.08984375" customWidth="1"/>
    <col min="12" max="12" width="10.6328125" customWidth="1"/>
    <col min="13" max="13" width="9.08984375" customWidth="1"/>
    <col min="14" max="14" width="4.54296875" customWidth="1"/>
    <col min="15" max="15" width="12.08984375" customWidth="1"/>
  </cols>
  <sheetData>
    <row r="1" spans="1:15" ht="18" hidden="1" customHeight="1" x14ac:dyDescent="0.35">
      <c r="A1" s="89"/>
      <c r="B1" s="89"/>
      <c r="C1" s="87"/>
      <c r="D1" s="88"/>
      <c r="E1" s="88"/>
      <c r="F1" s="88"/>
      <c r="I1" s="113" t="s">
        <v>152</v>
      </c>
      <c r="J1" s="67" t="s">
        <v>153</v>
      </c>
      <c r="K1" s="67" t="s">
        <v>154</v>
      </c>
      <c r="L1" s="67" t="s">
        <v>155</v>
      </c>
      <c r="M1" s="67" t="s">
        <v>156</v>
      </c>
      <c r="N1" s="2" t="s">
        <v>157</v>
      </c>
      <c r="O1" s="67" t="s">
        <v>158</v>
      </c>
    </row>
    <row r="2" spans="1:15" ht="18" hidden="1" customHeight="1" x14ac:dyDescent="0.35">
      <c r="A2" s="89"/>
      <c r="B2" s="89"/>
      <c r="C2" s="87"/>
      <c r="D2" s="88"/>
      <c r="E2" s="88"/>
      <c r="F2" s="88"/>
      <c r="I2" s="2">
        <f>SUM(J2:O2)</f>
        <v>4</v>
      </c>
      <c r="J2" s="2">
        <f>COUNTIF($C7:$C10,1)</f>
        <v>0</v>
      </c>
      <c r="K2" s="2">
        <f>COUNTIF($C7:$C10,2)</f>
        <v>0</v>
      </c>
      <c r="L2" s="2">
        <f>COUNTIF($C7:$C10,3)</f>
        <v>0</v>
      </c>
      <c r="M2" s="2">
        <f>COUNTIF($C7:$C10,4)</f>
        <v>0</v>
      </c>
      <c r="N2" s="2">
        <f>COUNTIF($C7:$C10,"N/A")</f>
        <v>0</v>
      </c>
      <c r="O2" s="2">
        <f>COUNTIF($C7:$C10,"")</f>
        <v>4</v>
      </c>
    </row>
    <row r="3" spans="1:15" s="29" customFormat="1" ht="21" x14ac:dyDescent="0.5">
      <c r="A3" s="184" t="s">
        <v>288</v>
      </c>
      <c r="B3" s="184"/>
      <c r="C3" s="184"/>
      <c r="D3" s="185"/>
      <c r="E3" s="90"/>
      <c r="F3" s="90"/>
      <c r="G3" s="20"/>
      <c r="H3" s="20"/>
      <c r="I3" s="20"/>
      <c r="J3" s="20"/>
      <c r="K3" s="20"/>
      <c r="L3" s="20"/>
      <c r="M3" s="20"/>
      <c r="N3" s="20"/>
      <c r="O3" s="20"/>
    </row>
    <row r="4" spans="1:15" ht="18" customHeight="1" x14ac:dyDescent="0.3">
      <c r="A4" s="86"/>
      <c r="B4" s="86"/>
      <c r="C4" s="87"/>
      <c r="D4" s="88"/>
      <c r="E4" s="88"/>
      <c r="F4" s="88"/>
    </row>
    <row r="5" spans="1:15" ht="18" customHeight="1" x14ac:dyDescent="0.3">
      <c r="A5" s="91"/>
      <c r="B5" s="91"/>
      <c r="C5" s="92"/>
      <c r="D5" s="88"/>
      <c r="E5" s="88"/>
      <c r="F5" s="88"/>
    </row>
    <row r="6" spans="1:15" s="18" customFormat="1" ht="102.9" customHeight="1" x14ac:dyDescent="0.25">
      <c r="A6" s="367" t="s">
        <v>226</v>
      </c>
      <c r="B6" s="367"/>
      <c r="C6" s="259" t="s">
        <v>161</v>
      </c>
      <c r="D6" s="186" t="s">
        <v>162</v>
      </c>
      <c r="E6" s="186" t="s">
        <v>163</v>
      </c>
      <c r="F6" s="186" t="s">
        <v>164</v>
      </c>
    </row>
    <row r="7" spans="1:15" s="18" customFormat="1" ht="108.5" x14ac:dyDescent="0.25">
      <c r="A7" s="260" t="s">
        <v>289</v>
      </c>
      <c r="B7" s="262" t="s">
        <v>290</v>
      </c>
      <c r="C7" s="234"/>
      <c r="D7" s="125"/>
      <c r="E7" s="344"/>
      <c r="F7" s="345" t="s">
        <v>373</v>
      </c>
    </row>
    <row r="8" spans="1:15" s="18" customFormat="1" ht="148.5" customHeight="1" x14ac:dyDescent="0.25">
      <c r="A8" s="261" t="s">
        <v>291</v>
      </c>
      <c r="B8" s="262" t="s">
        <v>292</v>
      </c>
      <c r="C8" s="234"/>
      <c r="D8" s="125"/>
      <c r="E8" s="344"/>
      <c r="F8" s="345" t="s">
        <v>169</v>
      </c>
    </row>
    <row r="9" spans="1:15" s="18" customFormat="1" ht="164.15" customHeight="1" x14ac:dyDescent="0.25">
      <c r="A9" s="261" t="s">
        <v>293</v>
      </c>
      <c r="B9" s="262" t="s">
        <v>294</v>
      </c>
      <c r="C9" s="234"/>
      <c r="D9" s="125"/>
      <c r="E9" s="344"/>
      <c r="F9" s="345" t="s">
        <v>169</v>
      </c>
    </row>
    <row r="10" spans="1:15" s="18" customFormat="1" ht="153.65" customHeight="1" x14ac:dyDescent="0.25">
      <c r="A10" s="261" t="s">
        <v>295</v>
      </c>
      <c r="B10" s="262" t="s">
        <v>296</v>
      </c>
      <c r="C10" s="234"/>
      <c r="D10" s="125"/>
      <c r="E10" s="344"/>
      <c r="F10" s="345" t="s">
        <v>169</v>
      </c>
    </row>
    <row r="11" spans="1:15" s="1" customFormat="1" hidden="1" x14ac:dyDescent="0.25">
      <c r="A11" s="15"/>
      <c r="B11" s="12"/>
      <c r="C11" s="14"/>
      <c r="D11" s="13"/>
      <c r="E11" s="13"/>
      <c r="F11" s="13"/>
    </row>
    <row r="12" spans="1:15" s="1" customFormat="1" ht="3.9" customHeight="1" x14ac:dyDescent="0.25">
      <c r="A12" s="15"/>
      <c r="B12" s="12"/>
      <c r="C12" s="14"/>
      <c r="D12" s="13"/>
      <c r="E12" s="13"/>
      <c r="F12" s="13"/>
    </row>
    <row r="13" spans="1:15" s="1" customFormat="1" hidden="1" x14ac:dyDescent="0.25">
      <c r="A13" s="15"/>
      <c r="B13" s="12"/>
      <c r="C13" s="14"/>
      <c r="D13" s="13"/>
      <c r="E13" s="13"/>
      <c r="F13" s="13"/>
    </row>
    <row r="14" spans="1:15" s="1" customFormat="1" hidden="1" x14ac:dyDescent="0.25">
      <c r="A14" s="15"/>
      <c r="B14" s="12"/>
      <c r="C14" s="14"/>
      <c r="D14" s="13"/>
      <c r="E14" s="13"/>
      <c r="F14" s="13"/>
    </row>
    <row r="15" spans="1:15" hidden="1" x14ac:dyDescent="0.25">
      <c r="C15" s="71"/>
    </row>
    <row r="16" spans="1:15" ht="12.5" hidden="1" x14ac:dyDescent="0.25">
      <c r="C16" s="105"/>
    </row>
    <row r="17" spans="3:3" hidden="1" x14ac:dyDescent="0.25">
      <c r="C17" s="71"/>
    </row>
    <row r="18" spans="3:3" hidden="1" x14ac:dyDescent="0.25">
      <c r="C18" s="71"/>
    </row>
    <row r="19" spans="3:3" hidden="1" x14ac:dyDescent="0.25">
      <c r="C19" s="71"/>
    </row>
    <row r="20" spans="3:3" hidden="1" x14ac:dyDescent="0.25">
      <c r="C20" s="71"/>
    </row>
    <row r="21" spans="3:3" hidden="1" x14ac:dyDescent="0.25">
      <c r="C21" s="71"/>
    </row>
    <row r="22" spans="3:3" hidden="1" x14ac:dyDescent="0.25">
      <c r="C22" s="71"/>
    </row>
    <row r="23" spans="3:3" hidden="1" x14ac:dyDescent="0.25">
      <c r="C23" s="71"/>
    </row>
    <row r="24" spans="3:3" hidden="1" x14ac:dyDescent="0.25">
      <c r="C24" s="71"/>
    </row>
    <row r="25" spans="3:3" hidden="1" x14ac:dyDescent="0.25">
      <c r="C25" s="71"/>
    </row>
    <row r="26" spans="3:3" hidden="1" x14ac:dyDescent="0.25">
      <c r="C26" s="71"/>
    </row>
    <row r="27" spans="3:3" hidden="1" x14ac:dyDescent="0.25">
      <c r="C27" s="71"/>
    </row>
    <row r="28" spans="3:3" hidden="1" x14ac:dyDescent="0.25">
      <c r="C28" s="71"/>
    </row>
  </sheetData>
  <sheetProtection algorithmName="SHA-512" hashValue="GirBHNTHXujZOCpZPVarnbXwSgva5YC15pk4b4861Hxg4pzsHs/30i9t9360UN3kG650xy9MTq6geXD4+RLnIA==" saltValue="hKa/Ap+pIZfUvU0dXJVBJg==" spinCount="100000" sheet="1" selectLockedCells="1"/>
  <protectedRanges>
    <protectedRange password="E7C4" sqref="C6" name="Range1_5_2"/>
    <protectedRange password="E7C4" sqref="C7:C10" name="Range1_1"/>
    <protectedRange password="E7C4" sqref="A6" name="Range1_5"/>
    <protectedRange password="E7C4" sqref="D6" name="Range1_5_1_2_1_1"/>
    <protectedRange password="E7C4" sqref="F6" name="Range1_5_1_1_2_2_1"/>
    <protectedRange password="E7C4" sqref="E6" name="Range1_5_1_1_2_3_1"/>
  </protectedRanges>
  <mergeCells count="1">
    <mergeCell ref="A6:B6"/>
  </mergeCells>
  <phoneticPr fontId="51" type="noConversion"/>
  <conditionalFormatting sqref="C7:C10">
    <cfRule type="cellIs" dxfId="125" priority="1" stopIfTrue="1" operator="equal">
      <formula>"N/A"</formula>
    </cfRule>
    <cfRule type="cellIs" dxfId="124" priority="2" stopIfTrue="1" operator="equal">
      <formula>1</formula>
    </cfRule>
    <cfRule type="cellIs" dxfId="123" priority="3" stopIfTrue="1" operator="equal">
      <formula>2</formula>
    </cfRule>
    <cfRule type="cellIs" dxfId="122" priority="4" stopIfTrue="1" operator="equal">
      <formula>3</formula>
    </cfRule>
    <cfRule type="cellIs" dxfId="121" priority="5" stopIfTrue="1" operator="equal">
      <formula>4</formula>
    </cfRule>
  </conditionalFormatting>
  <dataValidations xWindow="518" yWindow="743" count="2">
    <dataValidation type="list" allowBlank="1" showInputMessage="1" showErrorMessage="1" promptTitle="Score" prompt="1 - Not met_x000a_2 - Partly met_x000a_3 - Fully met" sqref="C11:C14" xr:uid="{66F3F217-8FDF-4D31-9439-8EBD09D77FB1}">
      <formula1>"1,2,3"</formula1>
    </dataValidation>
    <dataValidation type="list" allowBlank="1" showInputMessage="1" showErrorMessage="1" promptTitle="Score" prompt="1 - Unsatisfactory_x000a_2 - Limited_x000a_3 - Moderate_x000a_4 - Substantial _x000a_N/A - Not Applicable" sqref="C7:C10" xr:uid="{11352843-6C41-4FFC-A353-9CEE27E3CE96}">
      <formula1>"1,2,3,4,N/A"</formula1>
    </dataValidation>
  </dataValidations>
  <hyperlinks>
    <hyperlink ref="C16" location="'Action Plan Summary'!A1" display="ONCE COMPLETED GO TO NEXT SECTION" xr:uid="{CB154610-74E6-45E7-9941-853AC64E2E2D}"/>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9880-27C9-4BF5-AECC-33D67EFF8F1E}">
  <sheetPr>
    <tabColor rgb="FF974DB1"/>
    <pageSetUpPr fitToPage="1"/>
  </sheetPr>
  <dimension ref="A1:O16"/>
  <sheetViews>
    <sheetView showGridLines="0" tabSelected="1" topLeftCell="A3" zoomScale="70" zoomScaleNormal="70" zoomScaleSheetLayoutView="70" workbookViewId="0">
      <selection activeCell="F7" sqref="F7"/>
    </sheetView>
  </sheetViews>
  <sheetFormatPr defaultColWidth="9.08984375" defaultRowHeight="15.5" zeroHeight="1" x14ac:dyDescent="0.25"/>
  <cols>
    <col min="1" max="1" width="7" customWidth="1"/>
    <col min="2" max="2" width="53.453125" customWidth="1"/>
    <col min="3" max="3" width="8.54296875" style="7" customWidth="1"/>
    <col min="4" max="4" width="73.90625" style="6" customWidth="1"/>
    <col min="5" max="5" width="41.453125" style="6" customWidth="1"/>
    <col min="6" max="6" width="47.54296875" style="6" customWidth="1"/>
    <col min="9" max="9" width="9.90625" customWidth="1"/>
    <col min="10" max="10" width="8.54296875" customWidth="1"/>
    <col min="11" max="11" width="9.08984375" customWidth="1"/>
    <col min="12" max="12" width="11.453125" customWidth="1"/>
    <col min="13" max="13" width="9.08984375" customWidth="1"/>
    <col min="14" max="14" width="4.54296875" customWidth="1"/>
    <col min="15" max="15" width="12.08984375" customWidth="1"/>
  </cols>
  <sheetData>
    <row r="1" spans="1:15" ht="18" hidden="1" customHeight="1" x14ac:dyDescent="0.35">
      <c r="A1" s="89"/>
      <c r="B1" s="89"/>
      <c r="C1" s="87"/>
      <c r="D1" s="88"/>
      <c r="E1" s="88"/>
      <c r="F1" s="88"/>
      <c r="I1" s="113" t="s">
        <v>152</v>
      </c>
      <c r="J1" s="67" t="s">
        <v>153</v>
      </c>
      <c r="K1" s="67" t="s">
        <v>154</v>
      </c>
      <c r="L1" s="67" t="s">
        <v>155</v>
      </c>
      <c r="M1" s="67" t="s">
        <v>156</v>
      </c>
      <c r="N1" s="2" t="s">
        <v>157</v>
      </c>
      <c r="O1" s="67" t="s">
        <v>158</v>
      </c>
    </row>
    <row r="2" spans="1:15" hidden="1" x14ac:dyDescent="0.35">
      <c r="A2" s="89"/>
      <c r="B2" s="89"/>
      <c r="C2" s="87"/>
      <c r="D2" s="88"/>
      <c r="E2" s="88"/>
      <c r="F2" s="88"/>
      <c r="I2" s="2">
        <f>SUM(J2:O2)</f>
        <v>5</v>
      </c>
      <c r="J2" s="2">
        <f>COUNTIF($C7:$C11,1)</f>
        <v>0</v>
      </c>
      <c r="K2" s="2">
        <f>COUNTIF($C7:$C11,2)</f>
        <v>0</v>
      </c>
      <c r="L2" s="2">
        <f>COUNTIF($C7:$C11,3)</f>
        <v>0</v>
      </c>
      <c r="M2" s="2">
        <f>COUNTIF($C7:$C11,4)</f>
        <v>0</v>
      </c>
      <c r="N2" s="2">
        <f>COUNTIF($C7:$C11,"N/A")</f>
        <v>0</v>
      </c>
      <c r="O2" s="2">
        <f>COUNTIF($C7:$C11,"")</f>
        <v>5</v>
      </c>
    </row>
    <row r="3" spans="1:15" s="29" customFormat="1" ht="21" x14ac:dyDescent="0.5">
      <c r="A3" s="187" t="s">
        <v>297</v>
      </c>
      <c r="B3" s="187"/>
      <c r="C3" s="187"/>
      <c r="D3" s="187"/>
      <c r="E3" s="90"/>
      <c r="F3" s="90"/>
      <c r="G3" s="20"/>
      <c r="H3" s="20"/>
      <c r="I3" s="20"/>
      <c r="J3" s="20"/>
      <c r="K3" s="20"/>
      <c r="L3" s="20"/>
      <c r="M3" s="20"/>
      <c r="N3" s="20"/>
      <c r="O3" s="20"/>
    </row>
    <row r="4" spans="1:15" ht="18" customHeight="1" x14ac:dyDescent="0.3">
      <c r="A4" s="86"/>
      <c r="B4" s="86"/>
      <c r="C4" s="87"/>
      <c r="D4" s="88"/>
      <c r="E4" s="88"/>
      <c r="F4" s="88"/>
    </row>
    <row r="5" spans="1:15" ht="18" customHeight="1" x14ac:dyDescent="0.3">
      <c r="A5" s="91"/>
      <c r="B5" s="91"/>
      <c r="C5" s="92"/>
      <c r="D5" s="88"/>
      <c r="E5" s="88"/>
      <c r="F5" s="88"/>
    </row>
    <row r="6" spans="1:15" s="18" customFormat="1" ht="105" customHeight="1" x14ac:dyDescent="0.25">
      <c r="A6" s="368" t="s">
        <v>298</v>
      </c>
      <c r="B6" s="368"/>
      <c r="C6" s="242" t="s">
        <v>161</v>
      </c>
      <c r="D6" s="188" t="s">
        <v>162</v>
      </c>
      <c r="E6" s="188" t="s">
        <v>163</v>
      </c>
      <c r="F6" s="188" t="s">
        <v>164</v>
      </c>
    </row>
    <row r="7" spans="1:15" s="18" customFormat="1" ht="156" customHeight="1" x14ac:dyDescent="0.25">
      <c r="A7" s="243" t="s">
        <v>299</v>
      </c>
      <c r="B7" s="243" t="s">
        <v>300</v>
      </c>
      <c r="C7" s="234"/>
      <c r="D7" s="125"/>
      <c r="E7" s="344"/>
      <c r="F7" s="345" t="s">
        <v>301</v>
      </c>
    </row>
    <row r="8" spans="1:15" s="18" customFormat="1" ht="161.15" customHeight="1" x14ac:dyDescent="0.25">
      <c r="A8" s="243" t="s">
        <v>302</v>
      </c>
      <c r="B8" s="243" t="s">
        <v>303</v>
      </c>
      <c r="C8" s="112"/>
      <c r="D8" s="125"/>
      <c r="E8" s="344"/>
      <c r="F8" s="345" t="s">
        <v>169</v>
      </c>
    </row>
    <row r="9" spans="1:15" s="18" customFormat="1" ht="144.65" customHeight="1" x14ac:dyDescent="0.25">
      <c r="A9" s="243" t="s">
        <v>304</v>
      </c>
      <c r="B9" s="243" t="s">
        <v>305</v>
      </c>
      <c r="C9" s="112"/>
      <c r="D9" s="125"/>
      <c r="E9" s="344"/>
      <c r="F9" s="345" t="s">
        <v>169</v>
      </c>
    </row>
    <row r="10" spans="1:15" s="18" customFormat="1" ht="149.15" customHeight="1" x14ac:dyDescent="0.25">
      <c r="A10" s="243" t="s">
        <v>306</v>
      </c>
      <c r="B10" s="243" t="s">
        <v>307</v>
      </c>
      <c r="C10" s="112"/>
      <c r="D10" s="125"/>
      <c r="E10" s="344"/>
      <c r="F10" s="345" t="s">
        <v>169</v>
      </c>
    </row>
    <row r="11" spans="1:15" s="18" customFormat="1" ht="150.65" customHeight="1" x14ac:dyDescent="0.25">
      <c r="A11" s="243" t="s">
        <v>308</v>
      </c>
      <c r="B11" s="243" t="s">
        <v>309</v>
      </c>
      <c r="C11" s="112"/>
      <c r="D11" s="125"/>
      <c r="E11" s="344"/>
      <c r="F11" s="345" t="s">
        <v>169</v>
      </c>
    </row>
    <row r="12" spans="1:15" s="1" customFormat="1" hidden="1" x14ac:dyDescent="0.25">
      <c r="A12" s="15"/>
      <c r="B12" s="12"/>
      <c r="C12" s="14"/>
      <c r="D12" s="13"/>
      <c r="E12" s="13"/>
      <c r="F12" s="13"/>
    </row>
    <row r="13" spans="1:15" s="1" customFormat="1" hidden="1" x14ac:dyDescent="0.25">
      <c r="A13" s="15"/>
      <c r="B13" s="12"/>
      <c r="C13" s="14"/>
      <c r="D13" s="13"/>
      <c r="E13" s="13"/>
      <c r="F13" s="13"/>
    </row>
    <row r="14" spans="1:15" s="1" customFormat="1" hidden="1" x14ac:dyDescent="0.25">
      <c r="A14" s="15"/>
      <c r="B14" s="12"/>
      <c r="C14" s="14"/>
      <c r="D14" s="13"/>
      <c r="E14" s="13"/>
      <c r="F14" s="13"/>
    </row>
    <row r="15" spans="1:15" s="1" customFormat="1" hidden="1" x14ac:dyDescent="0.25">
      <c r="A15" s="15"/>
      <c r="B15" s="12"/>
      <c r="C15" s="14"/>
      <c r="D15" s="13"/>
      <c r="E15" s="13"/>
      <c r="F15" s="13"/>
    </row>
    <row r="16" spans="1:15" hidden="1" x14ac:dyDescent="0.25">
      <c r="C16" s="71"/>
    </row>
  </sheetData>
  <sheetProtection algorithmName="SHA-512" hashValue="bhw9kTG3KEJKhJv/w+W8M55ByRMME7341wEztcXrCnRYtDzSET/27CTrgxdDkjNd+g+RGT2jVDghtCLbRETPdA==" saltValue="4IAP+h3R9CZkVggADb8MDg==" spinCount="100000" sheet="1" selectLockedCells="1"/>
  <protectedRanges>
    <protectedRange password="E7C4" sqref="C6" name="Range1_5_2"/>
    <protectedRange password="E7C4" sqref="C7:C11" name="Range1_1"/>
    <protectedRange password="E7C4" sqref="A6" name="Range1_5"/>
    <protectedRange password="E7C4" sqref="D6" name="Range1_5_1_2_1_1_1"/>
    <protectedRange password="E7C4" sqref="F6" name="Range1_5_1_1_2_2_1_1"/>
    <protectedRange password="E7C4" sqref="E6" name="Range1_5_1_1_2_3_1_1"/>
  </protectedRanges>
  <mergeCells count="1">
    <mergeCell ref="A6:B6"/>
  </mergeCells>
  <phoneticPr fontId="51" type="noConversion"/>
  <conditionalFormatting sqref="C7:C11">
    <cfRule type="cellIs" dxfId="120" priority="1" stopIfTrue="1" operator="equal">
      <formula>"N/A"</formula>
    </cfRule>
    <cfRule type="cellIs" dxfId="119" priority="2" stopIfTrue="1" operator="equal">
      <formula>1</formula>
    </cfRule>
    <cfRule type="cellIs" dxfId="118" priority="3" stopIfTrue="1" operator="equal">
      <formula>2</formula>
    </cfRule>
    <cfRule type="cellIs" dxfId="117" priority="4" stopIfTrue="1" operator="equal">
      <formula>3</formula>
    </cfRule>
    <cfRule type="cellIs" dxfId="116" priority="5" stopIfTrue="1" operator="equal">
      <formula>4</formula>
    </cfRule>
  </conditionalFormatting>
  <dataValidations xWindow="491" yWindow="677" count="3">
    <dataValidation type="list" allowBlank="1" showInputMessage="1" showErrorMessage="1" promptTitle="Score" prompt="1 - Unsatisfactory_x000a_2 - Limited_x000a_3 - Moderate_x000a_4 - Substantial_x000a_N/A - Not Applicable" sqref="C9:C11" xr:uid="{0551FE61-B4BE-4367-A12F-CC682D3C96EA}">
      <formula1>"1,2,3,4,N/A"</formula1>
    </dataValidation>
    <dataValidation type="list" allowBlank="1" showInputMessage="1" showErrorMessage="1" promptTitle="Score" prompt="1 - Not met_x000a_2 - Partly met_x000a_3 - Fully met" sqref="C12:C15" xr:uid="{3E3A1F9B-C7C4-43B6-84EC-A280F706BCC0}">
      <formula1>"1,2,3"</formula1>
    </dataValidation>
    <dataValidation type="list" allowBlank="1" showInputMessage="1" showErrorMessage="1" promptTitle="Score" prompt="1 - Unsatisfactory_x000a_2 - Limited_x000a_3 - Moderate_x000a_4 - Substantial _x000a_N/A - Not Applicable" sqref="C7:C8" xr:uid="{9FDAB90A-9394-4518-9B2E-4AF88F17B702}">
      <formula1>"1,2,3,4,N/A"</formula1>
    </dataValidation>
  </dataValidation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B6F7-2D5B-4D77-A855-39D33D0D7D70}">
  <sheetPr>
    <tabColor rgb="FF766876"/>
    <pageSetUpPr fitToPage="1"/>
  </sheetPr>
  <dimension ref="A1:O34"/>
  <sheetViews>
    <sheetView showGridLines="0" topLeftCell="A3" zoomScale="70" zoomScaleNormal="70" zoomScaleSheetLayoutView="70" workbookViewId="0">
      <selection activeCell="D7" sqref="D7:F7"/>
    </sheetView>
  </sheetViews>
  <sheetFormatPr defaultColWidth="9.08984375" defaultRowHeight="15.5" zeroHeight="1" x14ac:dyDescent="0.25"/>
  <cols>
    <col min="1" max="1" width="7.08984375" customWidth="1"/>
    <col min="2" max="2" width="53.08984375" customWidth="1"/>
    <col min="3" max="3" width="8.54296875" style="7" customWidth="1"/>
    <col min="4" max="4" width="73.90625" style="6" customWidth="1"/>
    <col min="5" max="5" width="41.453125" style="6" customWidth="1"/>
    <col min="6" max="6" width="45.08984375" style="6" customWidth="1"/>
    <col min="9" max="9" width="9.90625" customWidth="1"/>
    <col min="10" max="10" width="8.54296875" customWidth="1"/>
    <col min="11" max="11" width="9.08984375" customWidth="1"/>
    <col min="12" max="12" width="10.453125" customWidth="1"/>
    <col min="13" max="13" width="9.08984375" customWidth="1"/>
    <col min="14" max="14" width="4.54296875" customWidth="1"/>
    <col min="15" max="15" width="12.08984375" customWidth="1"/>
  </cols>
  <sheetData>
    <row r="1" spans="1:15" ht="18" hidden="1" customHeight="1" x14ac:dyDescent="0.35">
      <c r="A1" s="89"/>
      <c r="B1" s="89"/>
      <c r="C1" s="87"/>
      <c r="D1" s="88"/>
      <c r="E1" s="88"/>
      <c r="F1" s="88"/>
      <c r="I1" s="113" t="s">
        <v>152</v>
      </c>
      <c r="J1" s="67" t="s">
        <v>153</v>
      </c>
      <c r="K1" s="67" t="s">
        <v>154</v>
      </c>
      <c r="L1" s="67" t="s">
        <v>155</v>
      </c>
      <c r="M1" s="67" t="s">
        <v>156</v>
      </c>
      <c r="N1" s="2" t="s">
        <v>157</v>
      </c>
      <c r="O1" s="67" t="s">
        <v>158</v>
      </c>
    </row>
    <row r="2" spans="1:15" ht="18" hidden="1" customHeight="1" x14ac:dyDescent="0.35">
      <c r="A2" s="89"/>
      <c r="B2" s="89"/>
      <c r="C2" s="87"/>
      <c r="D2" s="88"/>
      <c r="E2" s="88"/>
      <c r="F2" s="88"/>
      <c r="I2" s="2">
        <f>SUM(J2:O2)</f>
        <v>7</v>
      </c>
      <c r="J2" s="2">
        <f>COUNTIF($C7:$C13,1)</f>
        <v>0</v>
      </c>
      <c r="K2" s="2">
        <f>COUNTIF($C7:$C13,2)</f>
        <v>0</v>
      </c>
      <c r="L2" s="2">
        <f>COUNTIF($C7:$C13,3)</f>
        <v>0</v>
      </c>
      <c r="M2" s="2">
        <f>COUNTIF($C7:$C13,4)</f>
        <v>0</v>
      </c>
      <c r="N2" s="2">
        <f>COUNTIF($C7:$C13,"N/A")</f>
        <v>0</v>
      </c>
      <c r="O2" s="2">
        <f>COUNTIF($C7:$C13,"")</f>
        <v>7</v>
      </c>
    </row>
    <row r="3" spans="1:15" s="29" customFormat="1" ht="21" x14ac:dyDescent="0.5">
      <c r="A3" s="189" t="s">
        <v>310</v>
      </c>
      <c r="B3" s="189"/>
      <c r="C3" s="190"/>
      <c r="D3" s="190"/>
      <c r="E3" s="90"/>
      <c r="F3" s="90"/>
      <c r="G3" s="20"/>
      <c r="H3" s="20"/>
      <c r="I3" s="20"/>
      <c r="J3" s="20"/>
      <c r="K3" s="20"/>
      <c r="L3" s="20"/>
      <c r="M3" s="20"/>
      <c r="N3" s="20"/>
      <c r="O3" s="20"/>
    </row>
    <row r="4" spans="1:15" ht="18" customHeight="1" x14ac:dyDescent="0.3">
      <c r="A4" s="86"/>
      <c r="B4" s="86"/>
      <c r="C4" s="87"/>
      <c r="D4" s="88"/>
      <c r="E4" s="88"/>
      <c r="F4" s="88"/>
    </row>
    <row r="5" spans="1:15" ht="18" customHeight="1" x14ac:dyDescent="0.3">
      <c r="A5" s="91"/>
      <c r="B5" s="91"/>
      <c r="C5" s="92"/>
      <c r="D5" s="88"/>
      <c r="E5" s="88"/>
      <c r="F5" s="88"/>
    </row>
    <row r="6" spans="1:15" s="18" customFormat="1" ht="98.4" customHeight="1" x14ac:dyDescent="0.25">
      <c r="A6" s="369" t="s">
        <v>226</v>
      </c>
      <c r="B6" s="369"/>
      <c r="C6" s="247" t="s">
        <v>161</v>
      </c>
      <c r="D6" s="191" t="s">
        <v>162</v>
      </c>
      <c r="E6" s="191" t="s">
        <v>163</v>
      </c>
      <c r="F6" s="191" t="s">
        <v>164</v>
      </c>
    </row>
    <row r="7" spans="1:15" s="18" customFormat="1" ht="158.15" customHeight="1" x14ac:dyDescent="0.25">
      <c r="A7" s="244" t="s">
        <v>311</v>
      </c>
      <c r="B7" s="244" t="s">
        <v>312</v>
      </c>
      <c r="C7" s="234"/>
      <c r="D7" s="125"/>
      <c r="E7" s="344"/>
      <c r="F7" s="345" t="s">
        <v>169</v>
      </c>
    </row>
    <row r="8" spans="1:15" s="18" customFormat="1" ht="162.9" customHeight="1" x14ac:dyDescent="0.25">
      <c r="A8" s="244" t="s">
        <v>313</v>
      </c>
      <c r="B8" s="244" t="s">
        <v>314</v>
      </c>
      <c r="C8" s="112"/>
      <c r="D8" s="125"/>
      <c r="E8" s="344"/>
      <c r="F8" s="345" t="s">
        <v>169</v>
      </c>
    </row>
    <row r="9" spans="1:15" s="18" customFormat="1" ht="161.15" customHeight="1" x14ac:dyDescent="0.25">
      <c r="A9" s="244" t="s">
        <v>315</v>
      </c>
      <c r="B9" s="244" t="s">
        <v>316</v>
      </c>
      <c r="C9" s="112"/>
      <c r="D9" s="125"/>
      <c r="E9" s="344"/>
      <c r="F9" s="345" t="s">
        <v>169</v>
      </c>
    </row>
    <row r="10" spans="1:15" s="18" customFormat="1" ht="153.65" customHeight="1" x14ac:dyDescent="0.25">
      <c r="A10" s="245" t="s">
        <v>317</v>
      </c>
      <c r="B10" s="244" t="s">
        <v>318</v>
      </c>
      <c r="C10" s="112"/>
      <c r="D10" s="125"/>
      <c r="E10" s="344"/>
      <c r="F10" s="345" t="s">
        <v>169</v>
      </c>
    </row>
    <row r="11" spans="1:15" s="18" customFormat="1" ht="180" customHeight="1" x14ac:dyDescent="0.25">
      <c r="A11" s="246" t="s">
        <v>319</v>
      </c>
      <c r="B11" s="244" t="s">
        <v>320</v>
      </c>
      <c r="C11" s="112"/>
      <c r="D11" s="125"/>
      <c r="E11" s="344"/>
      <c r="F11" s="345" t="s">
        <v>169</v>
      </c>
    </row>
    <row r="12" spans="1:15" s="1" customFormat="1" hidden="1" x14ac:dyDescent="0.25">
      <c r="A12" s="15"/>
      <c r="B12" s="12"/>
      <c r="C12" s="112"/>
      <c r="D12" s="13"/>
      <c r="E12" s="13"/>
      <c r="F12" s="13"/>
    </row>
    <row r="13" spans="1:15" s="1" customFormat="1" ht="5" hidden="1" customHeight="1" x14ac:dyDescent="0.25">
      <c r="A13" s="15"/>
      <c r="B13" s="12"/>
      <c r="C13" s="112"/>
      <c r="D13" s="13"/>
      <c r="E13" s="13"/>
      <c r="F13" s="13"/>
    </row>
    <row r="14" spans="1:15" s="1" customFormat="1" hidden="1" x14ac:dyDescent="0.25">
      <c r="A14" s="15"/>
      <c r="B14" s="12"/>
      <c r="C14" s="14"/>
      <c r="D14" s="13"/>
      <c r="E14" s="13"/>
      <c r="F14" s="13"/>
    </row>
    <row r="15" spans="1:15" s="1" customFormat="1" hidden="1" x14ac:dyDescent="0.25">
      <c r="A15" s="15"/>
      <c r="B15" s="12"/>
      <c r="C15" s="14"/>
      <c r="D15" s="13"/>
      <c r="E15" s="13"/>
      <c r="F15" s="13"/>
    </row>
    <row r="16" spans="1:15" s="1" customFormat="1" hidden="1" x14ac:dyDescent="0.25">
      <c r="A16" s="15"/>
      <c r="B16" s="12"/>
      <c r="C16" s="14"/>
      <c r="D16" s="13"/>
      <c r="E16" s="13"/>
      <c r="F16" s="13"/>
    </row>
    <row r="17" spans="1:6" s="1" customFormat="1" hidden="1" x14ac:dyDescent="0.25">
      <c r="A17" s="15"/>
      <c r="B17" s="12"/>
      <c r="C17" s="14"/>
      <c r="D17" s="13"/>
      <c r="E17" s="13"/>
      <c r="F17" s="13"/>
    </row>
    <row r="18" spans="1:6" s="1" customFormat="1" hidden="1" x14ac:dyDescent="0.25">
      <c r="A18" s="15"/>
      <c r="B18" s="12"/>
      <c r="C18" s="14"/>
      <c r="D18" s="13"/>
      <c r="E18" s="13"/>
      <c r="F18" s="13"/>
    </row>
    <row r="19" spans="1:6" s="1" customFormat="1" hidden="1" x14ac:dyDescent="0.25">
      <c r="A19" s="15"/>
      <c r="B19" s="12"/>
      <c r="C19" s="14"/>
      <c r="D19" s="13"/>
      <c r="E19" s="13"/>
      <c r="F19" s="13"/>
    </row>
    <row r="20" spans="1:6" s="1" customFormat="1" hidden="1" x14ac:dyDescent="0.25">
      <c r="A20" s="15"/>
      <c r="B20" s="12"/>
      <c r="C20" s="14"/>
      <c r="D20" s="13"/>
      <c r="E20" s="13"/>
      <c r="F20" s="13"/>
    </row>
    <row r="21" spans="1:6" s="1" customFormat="1" hidden="1" x14ac:dyDescent="0.25">
      <c r="A21" s="15"/>
      <c r="B21" s="12"/>
      <c r="C21" s="14"/>
      <c r="D21" s="13"/>
      <c r="E21" s="13"/>
      <c r="F21" s="13"/>
    </row>
    <row r="22" spans="1:6" s="1" customFormat="1" hidden="1" x14ac:dyDescent="0.25">
      <c r="A22" s="15"/>
      <c r="B22" s="12"/>
      <c r="C22" s="14"/>
      <c r="D22" s="13"/>
      <c r="E22" s="13"/>
      <c r="F22" s="13"/>
    </row>
    <row r="23" spans="1:6" s="1" customFormat="1" hidden="1" x14ac:dyDescent="0.25">
      <c r="A23" s="15"/>
      <c r="B23" s="12"/>
      <c r="C23" s="14"/>
      <c r="D23" s="13"/>
      <c r="E23" s="13"/>
      <c r="F23" s="13"/>
    </row>
    <row r="24" spans="1:6" s="1" customFormat="1" hidden="1" x14ac:dyDescent="0.25">
      <c r="A24" s="15"/>
      <c r="B24" s="12"/>
      <c r="C24" s="14"/>
      <c r="D24" s="13"/>
      <c r="E24" s="13"/>
      <c r="F24" s="13"/>
    </row>
    <row r="25" spans="1:6" s="1" customFormat="1" ht="3.65" customHeight="1" x14ac:dyDescent="0.25">
      <c r="A25" s="15"/>
      <c r="B25" s="12"/>
      <c r="C25" s="14"/>
      <c r="D25" s="13"/>
      <c r="E25" s="13"/>
      <c r="F25" s="13"/>
    </row>
    <row r="26" spans="1:6" s="1" customFormat="1" hidden="1" x14ac:dyDescent="0.25">
      <c r="A26" s="15"/>
      <c r="B26" s="12"/>
      <c r="C26" s="14"/>
      <c r="D26" s="13"/>
      <c r="E26" s="13"/>
      <c r="F26" s="13"/>
    </row>
    <row r="27" spans="1:6" s="1" customFormat="1" hidden="1" x14ac:dyDescent="0.25">
      <c r="A27" s="15"/>
      <c r="B27" s="12"/>
      <c r="C27" s="14"/>
      <c r="D27" s="13"/>
      <c r="E27" s="13"/>
      <c r="F27" s="13"/>
    </row>
    <row r="28" spans="1:6" hidden="1" x14ac:dyDescent="0.25">
      <c r="C28" s="14"/>
    </row>
    <row r="29" spans="1:6" hidden="1" x14ac:dyDescent="0.25">
      <c r="C29" s="14"/>
    </row>
    <row r="30" spans="1:6" hidden="1" x14ac:dyDescent="0.25">
      <c r="C30" s="71"/>
    </row>
    <row r="31" spans="1:6" hidden="1" x14ac:dyDescent="0.25">
      <c r="C31" s="71"/>
    </row>
    <row r="32" spans="1:6" hidden="1" x14ac:dyDescent="0.25">
      <c r="C32" s="71"/>
    </row>
    <row r="33" spans="3:3" hidden="1" x14ac:dyDescent="0.25">
      <c r="C33" s="71"/>
    </row>
    <row r="34" spans="3:3" hidden="1" x14ac:dyDescent="0.25">
      <c r="C34" s="71"/>
    </row>
  </sheetData>
  <sheetProtection algorithmName="SHA-512" hashValue="oQluZSe1bpN4KHHpRaX7dfly4jcJN8l8DqE4jKtr2iB5lf13PlQHwI/N9KajGHHSEcrmAnKCHnT81+wClhFFmg==" saltValue="KMaVAtkJbMKGGfl0jL0NHQ==" spinCount="100000" sheet="1" selectLockedCells="1"/>
  <protectedRanges>
    <protectedRange password="E7C4" sqref="C6" name="Range1_5_2"/>
    <protectedRange password="E7C4" sqref="C7:C13" name="Range1_1"/>
    <protectedRange password="E7C4" sqref="A6" name="Range1_5"/>
    <protectedRange password="E7C4" sqref="D6" name="Range1_5_1_2_1_1_1"/>
    <protectedRange password="E7C4" sqref="F6" name="Range1_5_1_1_2_2_1_1"/>
    <protectedRange password="E7C4" sqref="E6" name="Range1_5_1_1_2_3_1_1"/>
  </protectedRanges>
  <mergeCells count="1">
    <mergeCell ref="A6:B6"/>
  </mergeCells>
  <phoneticPr fontId="51" type="noConversion"/>
  <conditionalFormatting sqref="C7:C13">
    <cfRule type="cellIs" dxfId="115" priority="1" stopIfTrue="1" operator="equal">
      <formula>"N/A"</formula>
    </cfRule>
    <cfRule type="cellIs" dxfId="114" priority="2" stopIfTrue="1" operator="equal">
      <formula>1</formula>
    </cfRule>
    <cfRule type="cellIs" dxfId="113" priority="3" stopIfTrue="1" operator="equal">
      <formula>2</formula>
    </cfRule>
    <cfRule type="cellIs" dxfId="112" priority="4" stopIfTrue="1" operator="equal">
      <formula>3</formula>
    </cfRule>
    <cfRule type="cellIs" dxfId="111" priority="5" stopIfTrue="1" operator="equal">
      <formula>4</formula>
    </cfRule>
  </conditionalFormatting>
  <dataValidations xWindow="503" yWindow="874" count="3">
    <dataValidation type="list" allowBlank="1" showInputMessage="1" showErrorMessage="1" promptTitle="Score" prompt="1 - Not met_x000a_2 - Partly met_x000a_3 - Fully met" sqref="C14:C29" xr:uid="{2451A3BD-2118-433A-B0B3-C3782A0F7E16}">
      <formula1>"1,2,3"</formula1>
    </dataValidation>
    <dataValidation type="list" allowBlank="1" showInputMessage="1" showErrorMessage="1" promptTitle="Score" prompt="1 - Unsatisfactory_x000a_2 - Limited_x000a_3 - Moderate_x000a_4 - Substantial_x000a_N/A - Not Applicable" sqref="C13 C7:C11" xr:uid="{0EB21CCA-CDD6-4D8A-A7D8-205CB015D6DB}">
      <formula1>"1,2,3,4,N/A"</formula1>
    </dataValidation>
    <dataValidation allowBlank="1" showInputMessage="1" showErrorMessage="1" promptTitle="Score" prompt="1 - Unsatisfactory_x000a_2 - Limited_x000a_3 - Moderate_x000a_4 - Substantial_x000a_N/A - Not Applicable" sqref="C12" xr:uid="{737A4D03-C1B5-4ACA-AE65-788B6D851506}"/>
  </dataValidation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9CFE-19D0-43DB-A035-154A4902326F}">
  <sheetPr>
    <tabColor rgb="FF4F213A"/>
    <pageSetUpPr fitToPage="1"/>
  </sheetPr>
  <dimension ref="A1:O30"/>
  <sheetViews>
    <sheetView showGridLines="0" topLeftCell="A3" zoomScale="70" zoomScaleNormal="70" zoomScaleSheetLayoutView="70" workbookViewId="0">
      <selection activeCell="D7" sqref="D7"/>
    </sheetView>
  </sheetViews>
  <sheetFormatPr defaultColWidth="9.08984375" defaultRowHeight="15.5" zeroHeight="1" x14ac:dyDescent="0.25"/>
  <cols>
    <col min="1" max="1" width="7.08984375" style="195" customWidth="1"/>
    <col min="2" max="2" width="53.6328125" style="195" customWidth="1"/>
    <col min="3" max="3" width="8.54296875" style="7" customWidth="1"/>
    <col min="4" max="4" width="73.90625" style="6" customWidth="1"/>
    <col min="5" max="5" width="41.453125" style="6" customWidth="1"/>
    <col min="6" max="6" width="47.453125" style="6" customWidth="1"/>
    <col min="9" max="9" width="9.90625" customWidth="1"/>
    <col min="10" max="10" width="8.54296875" customWidth="1"/>
    <col min="11" max="11" width="9.08984375" customWidth="1"/>
    <col min="12" max="12" width="11.54296875" customWidth="1"/>
    <col min="13" max="13" width="9.08984375" customWidth="1"/>
    <col min="14" max="14" width="4.54296875" customWidth="1"/>
    <col min="15" max="15" width="12.08984375" customWidth="1"/>
  </cols>
  <sheetData>
    <row r="1" spans="1:15" ht="18" hidden="1" customHeight="1" x14ac:dyDescent="0.35">
      <c r="A1" s="89"/>
      <c r="B1" s="89"/>
      <c r="C1" s="87"/>
      <c r="D1" s="88"/>
      <c r="E1" s="88"/>
      <c r="F1" s="88"/>
      <c r="I1" s="113" t="s">
        <v>152</v>
      </c>
      <c r="J1" s="67" t="s">
        <v>153</v>
      </c>
      <c r="K1" s="67" t="s">
        <v>154</v>
      </c>
      <c r="L1" s="67" t="s">
        <v>155</v>
      </c>
      <c r="M1" s="67" t="s">
        <v>156</v>
      </c>
      <c r="N1" s="2" t="s">
        <v>157</v>
      </c>
      <c r="O1" s="67" t="s">
        <v>158</v>
      </c>
    </row>
    <row r="2" spans="1:15" ht="18" hidden="1" customHeight="1" x14ac:dyDescent="0.35">
      <c r="A2" s="89"/>
      <c r="B2" s="89"/>
      <c r="C2" s="87"/>
      <c r="D2" s="88"/>
      <c r="E2" s="88"/>
      <c r="F2" s="88"/>
      <c r="I2" s="2">
        <f>SUM(J2:O2)</f>
        <v>5</v>
      </c>
      <c r="J2" s="2">
        <f>COUNTIF($C7:$C11,1)</f>
        <v>0</v>
      </c>
      <c r="K2" s="2">
        <f>COUNTIF($C7:$C11,2)</f>
        <v>0</v>
      </c>
      <c r="L2" s="2">
        <f>COUNTIF($C7:$C11,3)</f>
        <v>0</v>
      </c>
      <c r="M2" s="2">
        <f>COUNTIF($C7:$C11,4)</f>
        <v>0</v>
      </c>
      <c r="N2" s="2">
        <f>COUNTIF($C7:$C11,"N/A")</f>
        <v>0</v>
      </c>
      <c r="O2" s="2">
        <f>COUNTIF($C7:$C11,"")</f>
        <v>5</v>
      </c>
    </row>
    <row r="3" spans="1:15" s="29" customFormat="1" ht="21" x14ac:dyDescent="0.5">
      <c r="A3" s="192" t="s">
        <v>321</v>
      </c>
      <c r="B3" s="192"/>
      <c r="C3" s="90"/>
      <c r="D3" s="90"/>
      <c r="E3" s="90"/>
      <c r="F3" s="90"/>
      <c r="G3" s="20"/>
      <c r="H3" s="20"/>
      <c r="I3" s="20"/>
      <c r="J3" s="20"/>
      <c r="K3" s="20"/>
      <c r="L3" s="20"/>
      <c r="M3" s="20"/>
      <c r="N3" s="20"/>
      <c r="O3" s="20"/>
    </row>
    <row r="4" spans="1:15" ht="18" customHeight="1" x14ac:dyDescent="0.3">
      <c r="A4" s="86"/>
      <c r="B4" s="86"/>
      <c r="C4" s="87"/>
      <c r="D4" s="88"/>
      <c r="E4" s="88"/>
      <c r="F4" s="88"/>
    </row>
    <row r="5" spans="1:15" ht="18" customHeight="1" x14ac:dyDescent="0.3">
      <c r="A5" s="91"/>
      <c r="B5" s="91"/>
      <c r="C5" s="92"/>
      <c r="D5" s="88"/>
      <c r="E5" s="88"/>
      <c r="F5" s="88"/>
    </row>
    <row r="6" spans="1:15" s="18" customFormat="1" ht="93" customHeight="1" x14ac:dyDescent="0.25">
      <c r="A6" s="370" t="s">
        <v>322</v>
      </c>
      <c r="B6" s="371"/>
      <c r="C6" s="257" t="s">
        <v>161</v>
      </c>
      <c r="D6" s="196" t="s">
        <v>162</v>
      </c>
      <c r="E6" s="196" t="s">
        <v>163</v>
      </c>
      <c r="F6" s="196" t="s">
        <v>164</v>
      </c>
    </row>
    <row r="7" spans="1:15" s="18" customFormat="1" ht="153" customHeight="1" x14ac:dyDescent="0.25">
      <c r="A7" s="258" t="s">
        <v>323</v>
      </c>
      <c r="B7" s="258" t="s">
        <v>324</v>
      </c>
      <c r="C7" s="234"/>
      <c r="D7" s="125"/>
      <c r="E7" s="344"/>
      <c r="F7" s="345" t="s">
        <v>169</v>
      </c>
    </row>
    <row r="8" spans="1:15" s="18" customFormat="1" ht="165" customHeight="1" x14ac:dyDescent="0.25">
      <c r="A8" s="258" t="s">
        <v>325</v>
      </c>
      <c r="B8" s="258" t="s">
        <v>326</v>
      </c>
      <c r="C8" s="112"/>
      <c r="D8" s="125"/>
      <c r="E8" s="344"/>
      <c r="F8" s="345" t="s">
        <v>169</v>
      </c>
    </row>
    <row r="9" spans="1:15" s="18" customFormat="1" ht="161.15" customHeight="1" x14ac:dyDescent="0.25">
      <c r="A9" s="258" t="s">
        <v>327</v>
      </c>
      <c r="B9" s="258" t="s">
        <v>328</v>
      </c>
      <c r="C9" s="112"/>
      <c r="D9" s="125"/>
      <c r="E9" s="344"/>
      <c r="F9" s="345" t="s">
        <v>169</v>
      </c>
    </row>
    <row r="10" spans="1:15" s="18" customFormat="1" ht="158.4" customHeight="1" x14ac:dyDescent="0.25">
      <c r="A10" s="258" t="s">
        <v>329</v>
      </c>
      <c r="B10" s="258" t="s">
        <v>330</v>
      </c>
      <c r="C10" s="112"/>
      <c r="D10" s="125"/>
      <c r="E10" s="344"/>
      <c r="F10" s="345" t="s">
        <v>169</v>
      </c>
    </row>
    <row r="11" spans="1:15" s="18" customFormat="1" ht="168" customHeight="1" x14ac:dyDescent="0.25">
      <c r="A11" s="258" t="s">
        <v>331</v>
      </c>
      <c r="B11" s="258" t="s">
        <v>332</v>
      </c>
      <c r="C11" s="112"/>
      <c r="D11" s="125"/>
      <c r="E11" s="344"/>
      <c r="F11" s="345" t="s">
        <v>169</v>
      </c>
    </row>
    <row r="12" spans="1:15" s="1" customFormat="1" hidden="1" x14ac:dyDescent="0.25">
      <c r="A12" s="193"/>
      <c r="B12" s="194"/>
      <c r="C12" s="14"/>
      <c r="D12" s="13"/>
      <c r="E12" s="13"/>
      <c r="F12" s="13"/>
    </row>
    <row r="13" spans="1:15" s="1" customFormat="1" ht="6" customHeight="1" x14ac:dyDescent="0.25">
      <c r="A13" s="121"/>
      <c r="B13" s="122"/>
      <c r="C13" s="14"/>
      <c r="D13" s="13"/>
      <c r="E13" s="13"/>
      <c r="F13" s="13"/>
    </row>
    <row r="14" spans="1:15" s="1" customFormat="1" hidden="1" x14ac:dyDescent="0.25">
      <c r="A14" s="121"/>
      <c r="B14" s="122"/>
      <c r="C14" s="14"/>
      <c r="D14" s="13"/>
      <c r="E14" s="13"/>
      <c r="F14" s="13"/>
    </row>
    <row r="15" spans="1:15" s="1" customFormat="1" hidden="1" x14ac:dyDescent="0.25">
      <c r="A15" s="121"/>
      <c r="B15" s="122"/>
      <c r="C15" s="14"/>
      <c r="D15" s="13"/>
      <c r="E15" s="13"/>
      <c r="F15" s="13"/>
    </row>
    <row r="16" spans="1:15" hidden="1" x14ac:dyDescent="0.25">
      <c r="A16" s="225"/>
      <c r="B16" s="225"/>
      <c r="C16" s="71"/>
    </row>
    <row r="17" spans="1:3" ht="12.5" hidden="1" x14ac:dyDescent="0.25">
      <c r="A17" s="225"/>
      <c r="B17" s="225"/>
      <c r="C17" s="105"/>
    </row>
    <row r="18" spans="1:3" hidden="1" x14ac:dyDescent="0.25">
      <c r="A18" s="225"/>
      <c r="B18" s="225"/>
      <c r="C18" s="71"/>
    </row>
    <row r="19" spans="1:3" hidden="1" x14ac:dyDescent="0.25">
      <c r="A19" s="225"/>
      <c r="B19" s="225"/>
      <c r="C19" s="71"/>
    </row>
    <row r="20" spans="1:3" hidden="1" x14ac:dyDescent="0.25">
      <c r="A20" s="225"/>
      <c r="B20" s="225"/>
      <c r="C20" s="71"/>
    </row>
    <row r="21" spans="1:3" hidden="1" x14ac:dyDescent="0.25">
      <c r="A21" s="225"/>
      <c r="B21" s="225"/>
      <c r="C21" s="71"/>
    </row>
    <row r="22" spans="1:3" hidden="1" x14ac:dyDescent="0.25">
      <c r="A22" s="225"/>
      <c r="B22" s="225"/>
      <c r="C22" s="71"/>
    </row>
    <row r="23" spans="1:3" hidden="1" x14ac:dyDescent="0.25">
      <c r="A23" s="225"/>
      <c r="B23" s="225"/>
      <c r="C23" s="71"/>
    </row>
    <row r="24" spans="1:3" hidden="1" x14ac:dyDescent="0.25">
      <c r="A24" s="225"/>
      <c r="B24" s="225"/>
      <c r="C24" s="71"/>
    </row>
    <row r="25" spans="1:3" hidden="1" x14ac:dyDescent="0.25">
      <c r="A25" s="225" t="str">
        <f>'E12. Assurance'!A3</f>
        <v>E12. Assurance</v>
      </c>
      <c r="B25" s="225"/>
      <c r="C25" s="71"/>
    </row>
    <row r="26" spans="1:3" hidden="1" x14ac:dyDescent="0.25">
      <c r="A26" s="225"/>
      <c r="B26" s="225"/>
      <c r="C26" s="71"/>
    </row>
    <row r="27" spans="1:3" hidden="1" x14ac:dyDescent="0.25">
      <c r="A27" s="225" t="str">
        <f>'E12. Assurance'!A3</f>
        <v>E12. Assurance</v>
      </c>
      <c r="B27" s="225"/>
      <c r="C27" s="71"/>
    </row>
    <row r="28" spans="1:3" hidden="1" x14ac:dyDescent="0.25">
      <c r="A28" s="225"/>
      <c r="B28" s="225"/>
      <c r="C28" s="71"/>
    </row>
    <row r="29" spans="1:3" hidden="1" x14ac:dyDescent="0.25">
      <c r="A29" s="225"/>
      <c r="B29" s="225"/>
      <c r="C29" s="71"/>
    </row>
    <row r="30" spans="1:3" hidden="1" x14ac:dyDescent="0.25">
      <c r="A30" s="225"/>
      <c r="B30" s="225"/>
      <c r="C30" s="71"/>
    </row>
  </sheetData>
  <sheetProtection algorithmName="SHA-512" hashValue="9q30WQbBSInfmgTRvvQxni1vpB5NVMWP7cE7GlDpHuUnR21ogHrGmuANLV2sJmwJBtPyeN3h/fwRjmIAClU4ew==" saltValue="tsxbToywJmm/yW4aFuFyww==" spinCount="100000" sheet="1" selectLockedCells="1"/>
  <protectedRanges>
    <protectedRange password="E7C4" sqref="C6" name="Range1_5_2"/>
    <protectedRange password="E7C4" sqref="C7:C11" name="Range1_1"/>
    <protectedRange password="E7C4" sqref="A6" name="Range1_5"/>
    <protectedRange password="E7C4" sqref="D6" name="Range1_5_1_2_1_1_1"/>
    <protectedRange password="E7C4" sqref="F6" name="Range1_5_1_1_2_2_1_1"/>
    <protectedRange password="E7C4" sqref="E6" name="Range1_5_1_1_2_3_1_1"/>
  </protectedRanges>
  <mergeCells count="1">
    <mergeCell ref="A6:B6"/>
  </mergeCells>
  <phoneticPr fontId="51" type="noConversion"/>
  <conditionalFormatting sqref="C7:C11">
    <cfRule type="cellIs" dxfId="110" priority="1" stopIfTrue="1" operator="equal">
      <formula>"N/A"</formula>
    </cfRule>
    <cfRule type="cellIs" dxfId="109" priority="2" stopIfTrue="1" operator="equal">
      <formula>1</formula>
    </cfRule>
    <cfRule type="cellIs" dxfId="108" priority="3" stopIfTrue="1" operator="equal">
      <formula>2</formula>
    </cfRule>
    <cfRule type="cellIs" dxfId="107" priority="4" stopIfTrue="1" operator="equal">
      <formula>3</formula>
    </cfRule>
    <cfRule type="cellIs" dxfId="106" priority="5" stopIfTrue="1" operator="equal">
      <formula>4</formula>
    </cfRule>
  </conditionalFormatting>
  <dataValidations xWindow="508" yWindow="855" count="3">
    <dataValidation type="list" allowBlank="1" showInputMessage="1" showErrorMessage="1" promptTitle="Score" prompt="1 - Not met_x000a_2 - Partly met_x000a_3 - Fully met" sqref="C12:C15" xr:uid="{FCD80A87-2C30-4594-A1BC-510968E7410A}">
      <formula1>"1,2,3"</formula1>
    </dataValidation>
    <dataValidation type="list" allowBlank="1" showInputMessage="1" showErrorMessage="1" promptTitle="Score" prompt="1 - Unsatisfactory_x000a_2 - Limited_x000a_3 - Moderate_x000a_4 - Substantial_x000a_N/A - Not Applicable" sqref="C11" xr:uid="{2EE7E57E-3310-4ECB-994D-A319D8B1F7E5}">
      <formula1>"1,2,3,4,N/A"</formula1>
    </dataValidation>
    <dataValidation type="list" allowBlank="1" showInputMessage="1" showErrorMessage="1" promptTitle="Score" prompt="1 - Unsatisfactory_x000a_2 - Limited_x000a_3 - Moderate_x000a_4 - Substantial _x000a_N/A - Not Applicable" sqref="C7:C10" xr:uid="{821BCAE9-FF4D-46F7-81A7-F3CEFFAE3483}">
      <formula1>"1,2,3,4,N/A"</formula1>
    </dataValidation>
  </dataValidations>
  <hyperlinks>
    <hyperlink ref="C17" location="'Action Plan Summary'!A1" display="ONCE COMPLETED GO TO NEXT SECTION" xr:uid="{2B55CABB-3514-4FF4-9DA5-EF0497E74348}"/>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 Assessment Toolkit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A1:XFC82"/>
  <sheetViews>
    <sheetView showGridLines="0" zoomScale="110" zoomScaleNormal="110" workbookViewId="0">
      <selection activeCell="B10" sqref="B10"/>
    </sheetView>
  </sheetViews>
  <sheetFormatPr defaultColWidth="0" defaultRowHeight="12.5" zeroHeight="1" x14ac:dyDescent="0.25"/>
  <cols>
    <col min="1" max="1" width="44.08984375" style="16" customWidth="1"/>
    <col min="2" max="2" width="129" customWidth="1"/>
    <col min="3" max="3" width="9.08984375" customWidth="1"/>
    <col min="4" max="16383" width="9.08984375" hidden="1"/>
    <col min="16384" max="16384" width="4.36328125" hidden="1" customWidth="1"/>
  </cols>
  <sheetData>
    <row r="1" spans="1:3" x14ac:dyDescent="0.25"/>
    <row r="2" spans="1:3" ht="20" x14ac:dyDescent="0.4">
      <c r="A2" s="197"/>
      <c r="B2" s="145" t="s">
        <v>333</v>
      </c>
      <c r="C2" s="131"/>
    </row>
    <row r="3" spans="1:3" x14ac:dyDescent="0.25">
      <c r="A3" s="197"/>
      <c r="B3" s="141"/>
      <c r="C3" s="131"/>
    </row>
    <row r="4" spans="1:3" ht="15.5" x14ac:dyDescent="0.35">
      <c r="A4" s="198" t="s">
        <v>334</v>
      </c>
      <c r="B4" s="199"/>
      <c r="C4" s="131"/>
    </row>
    <row r="5" spans="1:3" ht="14" x14ac:dyDescent="0.3">
      <c r="A5" s="200"/>
      <c r="B5" s="201"/>
      <c r="C5" s="131"/>
    </row>
    <row r="6" spans="1:3" ht="15.5" x14ac:dyDescent="0.25">
      <c r="A6" s="202" t="s">
        <v>335</v>
      </c>
      <c r="B6" s="203"/>
      <c r="C6" s="131"/>
    </row>
    <row r="7" spans="1:3" ht="13" x14ac:dyDescent="0.25">
      <c r="A7" s="204"/>
      <c r="B7" s="204"/>
      <c r="C7" s="131"/>
    </row>
    <row r="8" spans="1:3" ht="20.25" customHeight="1" x14ac:dyDescent="0.25">
      <c r="A8" s="205" t="s">
        <v>336</v>
      </c>
      <c r="B8" s="206" t="s">
        <v>337</v>
      </c>
      <c r="C8" s="131"/>
    </row>
    <row r="9" spans="1:3" ht="121.5" customHeight="1" x14ac:dyDescent="0.25">
      <c r="A9" s="207" t="str">
        <f>'E1.Leadership'!A7</f>
        <v>E1.1</v>
      </c>
      <c r="B9" s="208" t="str">
        <f>'E1.Leadership'!F7</f>
        <v xml:space="preserve">Lead person name/title: 
Action:
Timescale:
</v>
      </c>
      <c r="C9" s="131"/>
    </row>
    <row r="10" spans="1:3" ht="106.75" customHeight="1" x14ac:dyDescent="0.25">
      <c r="A10" s="207" t="str">
        <f>'E1.Leadership'!A8</f>
        <v>E1.2</v>
      </c>
      <c r="B10" s="208" t="str">
        <f>'E1.Leadership'!F8</f>
        <v xml:space="preserve">Lead person name/title: 
Action:
Timescale:
</v>
      </c>
      <c r="C10" s="131"/>
    </row>
    <row r="11" spans="1:3" ht="133.75" customHeight="1" x14ac:dyDescent="0.25">
      <c r="A11" s="207" t="str">
        <f>'E1.Leadership'!A9</f>
        <v>E1.3</v>
      </c>
      <c r="B11" s="208" t="str">
        <f>'E1.Leadership'!F9</f>
        <v xml:space="preserve">Lead person name/title: 
Action:
Timescale:
</v>
      </c>
      <c r="C11" s="131"/>
    </row>
    <row r="12" spans="1:3" ht="126" x14ac:dyDescent="0.25">
      <c r="A12" s="207" t="str">
        <f>'E1.Leadership'!A10</f>
        <v>E1.4</v>
      </c>
      <c r="B12" s="208" t="str">
        <f>'E1.Leadership'!F10</f>
        <v xml:space="preserve">Lead person name/title: 
Action:
Timescale:
</v>
      </c>
      <c r="C12" s="131"/>
    </row>
    <row r="13" spans="1:3" ht="126" x14ac:dyDescent="0.25">
      <c r="A13" s="207" t="str">
        <f>'E1.Leadership'!A11</f>
        <v>E1.5</v>
      </c>
      <c r="B13" s="208" t="str">
        <f>'E1.Leadership'!F11</f>
        <v xml:space="preserve">Lead person name/title: 
Action:
Timescale:
</v>
      </c>
      <c r="C13" s="131"/>
    </row>
    <row r="14" spans="1:3" ht="126" x14ac:dyDescent="0.25">
      <c r="A14" s="207" t="str">
        <f>'E1.Leadership'!A12</f>
        <v>E1.6</v>
      </c>
      <c r="B14" s="208" t="str">
        <f>'E1.Leadership'!F12</f>
        <v xml:space="preserve">Lead person name/title: 
Action:
Timescale:
</v>
      </c>
      <c r="C14" s="131"/>
    </row>
    <row r="15" spans="1:3" ht="126" x14ac:dyDescent="0.25">
      <c r="A15" s="207" t="str">
        <f>'E2.Org &amp; Dep'!A7</f>
        <v>E2.1</v>
      </c>
      <c r="B15" s="208" t="str">
        <f>'E2.Org &amp; Dep'!F7</f>
        <v xml:space="preserve">Lead person name/title: 
Action:
Timescale:
</v>
      </c>
      <c r="C15" s="131"/>
    </row>
    <row r="16" spans="1:3" ht="126" x14ac:dyDescent="0.25">
      <c r="A16" s="207" t="str">
        <f>'E2.Org &amp; Dep'!A8</f>
        <v>E2.2</v>
      </c>
      <c r="B16" s="208" t="str">
        <f>'E2.Org &amp; Dep'!F8</f>
        <v xml:space="preserve">Lead person name/title: 
Action: 
Timescale:
</v>
      </c>
      <c r="C16" s="131"/>
    </row>
    <row r="17" spans="1:3" ht="126" x14ac:dyDescent="0.25">
      <c r="A17" s="207" t="str">
        <f>'E2.Org &amp; Dep'!A9</f>
        <v>E2.3</v>
      </c>
      <c r="B17" s="208" t="str">
        <f>'E2.Org &amp; Dep'!F9</f>
        <v xml:space="preserve">Lead person name/title: 
Action:
Timescale:
</v>
      </c>
      <c r="C17" s="131"/>
    </row>
    <row r="18" spans="1:3" ht="126" x14ac:dyDescent="0.25">
      <c r="A18" s="207" t="str">
        <f>'E2.Org &amp; Dep'!A10</f>
        <v>E2.4</v>
      </c>
      <c r="B18" s="208" t="str">
        <f>'E2.Org &amp; Dep'!F10</f>
        <v xml:space="preserve">Lead person name/title: 
Action:
Timescale:
</v>
      </c>
      <c r="C18" s="131"/>
    </row>
    <row r="19" spans="1:3" ht="126" x14ac:dyDescent="0.25">
      <c r="A19" s="207" t="str">
        <f>'E2.Org &amp; Dep'!A11</f>
        <v>E2.5</v>
      </c>
      <c r="B19" s="208" t="str">
        <f>'E2.Org &amp; Dep'!F11</f>
        <v xml:space="preserve">Lead person name/title: 
Action:
Timescale:
</v>
      </c>
      <c r="C19" s="131"/>
    </row>
    <row r="20" spans="1:3" ht="126" x14ac:dyDescent="0.25">
      <c r="A20" s="207" t="str">
        <f>'E2.Org &amp; Dep'!A12</f>
        <v>E2.6</v>
      </c>
      <c r="B20" s="208" t="str">
        <f>'E2.Org &amp; Dep'!F12</f>
        <v xml:space="preserve">Lead person name/title: 
Action:
Timescale:
</v>
      </c>
      <c r="C20" s="131"/>
    </row>
    <row r="21" spans="1:3" ht="126" x14ac:dyDescent="0.25">
      <c r="A21" s="207" t="str">
        <f>'E2.Org &amp; Dep'!A13</f>
        <v>E2.7</v>
      </c>
      <c r="B21" s="208" t="str">
        <f>'E2.Org &amp; Dep'!F13</f>
        <v xml:space="preserve">Lead person name/title: 
Action:
Timescale:
</v>
      </c>
      <c r="C21" s="131"/>
    </row>
    <row r="22" spans="1:3" ht="126" x14ac:dyDescent="0.25">
      <c r="A22" s="207" t="str">
        <f>'E2.Org &amp; Dep'!A14</f>
        <v>E2.8</v>
      </c>
      <c r="B22" s="208" t="str">
        <f>'E2.Org &amp; Dep'!F14</f>
        <v xml:space="preserve">Lead person name/title: 
Action:
Timescale:
</v>
      </c>
      <c r="C22" s="131"/>
    </row>
    <row r="23" spans="1:3" ht="123.75" customHeight="1" x14ac:dyDescent="0.25">
      <c r="A23" s="207" t="str">
        <f>'E3.Legis, Pol, Regs'!A7</f>
        <v>E3.1</v>
      </c>
      <c r="B23" s="208" t="str">
        <f>'E3.Legis, Pol, Regs'!F7</f>
        <v xml:space="preserve">Lead person name/title: 
Action:
Timescale:
</v>
      </c>
      <c r="C23" s="131"/>
    </row>
    <row r="24" spans="1:3" ht="126" x14ac:dyDescent="0.25">
      <c r="A24" s="207" t="str">
        <f>'E3.Legis, Pol, Regs'!A8</f>
        <v>E3.2</v>
      </c>
      <c r="B24" s="208" t="str">
        <f>'E3.Legis, Pol, Regs'!F8</f>
        <v xml:space="preserve">Lead person name/title: 
Action:
Timescale:
</v>
      </c>
      <c r="C24" s="131"/>
    </row>
    <row r="25" spans="1:3" ht="126" x14ac:dyDescent="0.25">
      <c r="A25" s="207" t="str">
        <f>'E3.Legis, Pol, Regs'!A9</f>
        <v>E3.3</v>
      </c>
      <c r="B25" s="208" t="str">
        <f>'E3.Legis, Pol, Regs'!F9</f>
        <v xml:space="preserve">Lead person name/title: 
Action:
Timescale:
</v>
      </c>
      <c r="C25" s="131"/>
    </row>
    <row r="26" spans="1:3" ht="126" x14ac:dyDescent="0.25">
      <c r="A26" s="207" t="str">
        <f>'E3.Legis, Pol, Regs'!A10</f>
        <v>E3.4</v>
      </c>
      <c r="B26" s="208" t="str">
        <f>'E3.Legis, Pol, Regs'!F10</f>
        <v xml:space="preserve">Lead person name/title: 
Action:
Timescale:
</v>
      </c>
      <c r="C26" s="131"/>
    </row>
    <row r="27" spans="1:3" ht="126" x14ac:dyDescent="0.25">
      <c r="A27" s="207" t="str">
        <f>'E3.Legis, Pol, Regs'!A11</f>
        <v>E3.5</v>
      </c>
      <c r="B27" s="208" t="str">
        <f>'E3.Legis, Pol, Regs'!F11</f>
        <v xml:space="preserve">Lead person name/title: 
Action:
Timescale:
</v>
      </c>
      <c r="C27" s="131"/>
    </row>
    <row r="28" spans="1:3" ht="126" x14ac:dyDescent="0.25">
      <c r="A28" s="207" t="str">
        <f>'E3.Legis, Pol, Regs'!A12</f>
        <v>E3.6</v>
      </c>
      <c r="B28" s="208" t="str">
        <f>'E3.Legis, Pol, Regs'!F12</f>
        <v xml:space="preserve">Lead person name/title: 
Action:
Timescale:
</v>
      </c>
      <c r="C28" s="131"/>
    </row>
    <row r="29" spans="1:3" ht="126" x14ac:dyDescent="0.25">
      <c r="A29" s="207" t="str">
        <f>'E4.RA &amp; Safety Cases'!A7</f>
        <v>E4.1</v>
      </c>
      <c r="B29" s="208" t="str">
        <f>'E4.RA &amp; Safety Cases'!F7</f>
        <v xml:space="preserve">Lead person name/title: 
Action:
Timescale:
</v>
      </c>
      <c r="C29" s="131"/>
    </row>
    <row r="30" spans="1:3" ht="126" x14ac:dyDescent="0.25">
      <c r="A30" s="207" t="str">
        <f>'E4.RA &amp; Safety Cases'!A8</f>
        <v>E4.2</v>
      </c>
      <c r="B30" s="208" t="str">
        <f>'E4.RA &amp; Safety Cases'!F8</f>
        <v xml:space="preserve">Lead person name/title: 
Action:
Timescale:
</v>
      </c>
      <c r="C30" s="131"/>
    </row>
    <row r="31" spans="1:3" ht="126" x14ac:dyDescent="0.25">
      <c r="A31" s="207" t="str">
        <f>'E4.RA &amp; Safety Cases'!A9</f>
        <v>E4.3</v>
      </c>
      <c r="B31" s="208" t="str">
        <f>'E4.RA &amp; Safety Cases'!F9</f>
        <v xml:space="preserve">Lead person name/title: 
Action:
Timescale:
</v>
      </c>
      <c r="C31" s="131"/>
    </row>
    <row r="32" spans="1:3" ht="126" x14ac:dyDescent="0.25">
      <c r="A32" s="207" t="str">
        <f>'E4.RA &amp; Safety Cases'!A10</f>
        <v>E4.4</v>
      </c>
      <c r="B32" s="208" t="str">
        <f>'E4.RA &amp; Safety Cases'!F10</f>
        <v xml:space="preserve">Lead person name/title: 
Action:
Timescale:
</v>
      </c>
      <c r="C32" s="131"/>
    </row>
    <row r="33" spans="1:3" ht="126" x14ac:dyDescent="0.25">
      <c r="A33" s="207" t="str">
        <f>'E4.RA &amp; Safety Cases'!A11</f>
        <v>E4.5</v>
      </c>
      <c r="B33" s="208" t="str">
        <f>'E4.RA &amp; Safety Cases'!F11</f>
        <v xml:space="preserve">Lead person name/title: 
Action:
Timescale:
</v>
      </c>
      <c r="C33" s="131"/>
    </row>
    <row r="34" spans="1:3" ht="126" x14ac:dyDescent="0.25">
      <c r="A34" s="207" t="str">
        <f>'E4.RA &amp; Safety Cases'!A12</f>
        <v>E4.6</v>
      </c>
      <c r="B34" s="208" t="str">
        <f>'E4.RA &amp; Safety Cases'!F12</f>
        <v xml:space="preserve">Lead person name/title: 
Action:
Timescale:
</v>
      </c>
      <c r="C34" s="131"/>
    </row>
    <row r="35" spans="1:3" ht="126" x14ac:dyDescent="0.25">
      <c r="A35" s="207" t="str">
        <f>'E4.RA &amp; Safety Cases'!A13</f>
        <v>E4.7</v>
      </c>
      <c r="B35" s="208" t="str">
        <f>'E4.RA &amp; Safety Cases'!F13</f>
        <v xml:space="preserve">Lead person name/title: 
Action:
Timescale:
</v>
      </c>
      <c r="C35" s="131"/>
    </row>
    <row r="36" spans="1:3" ht="126" x14ac:dyDescent="0.25">
      <c r="A36" s="207" t="str">
        <f>'E5.Supervision,Contracting&amp; Co'!A7</f>
        <v>E5.1</v>
      </c>
      <c r="B36" s="208" t="str">
        <f>'E5.Supervision,Contracting&amp; Co'!F7</f>
        <v xml:space="preserve">Lead person name/title:   
Action: 
Timescale: 
</v>
      </c>
      <c r="C36" s="131"/>
    </row>
    <row r="37" spans="1:3" ht="126" x14ac:dyDescent="0.25">
      <c r="A37" s="207" t="str">
        <f>'E5.Supervision,Contracting&amp; Co'!A8</f>
        <v>E5.2</v>
      </c>
      <c r="B37" s="208" t="str">
        <f>'E5.Supervision,Contracting&amp; Co'!F8</f>
        <v xml:space="preserve">Lead person name/title: 
Action:
Timescale:
</v>
      </c>
      <c r="C37" s="131"/>
    </row>
    <row r="38" spans="1:3" ht="14" x14ac:dyDescent="0.25">
      <c r="A38" s="207" t="str">
        <f>'E5.Supervision,Contracting&amp; Co'!A9</f>
        <v>E5.3</v>
      </c>
      <c r="B38" s="208">
        <f>'E5.Supervision,Contracting&amp; Co'!F9</f>
        <v>0</v>
      </c>
      <c r="C38" s="131"/>
    </row>
    <row r="39" spans="1:3" ht="126" x14ac:dyDescent="0.25">
      <c r="A39" s="207" t="str">
        <f>'E5.Supervision,Contracting&amp; Co'!A10</f>
        <v>E5.4</v>
      </c>
      <c r="B39" s="208" t="str">
        <f>'E5.Supervision,Contracting&amp; Co'!F10</f>
        <v xml:space="preserve">Lead person name/title: 
Action:
Timescale:
</v>
      </c>
      <c r="C39" s="131"/>
    </row>
    <row r="40" spans="1:3" ht="126" x14ac:dyDescent="0.25">
      <c r="A40" s="207" t="str">
        <f>'E5.Supervision,Contracting&amp; Co'!A11</f>
        <v>E5.5</v>
      </c>
      <c r="B40" s="208" t="str">
        <f>'E5.Supervision,Contracting&amp; Co'!F11</f>
        <v xml:space="preserve">Lead person name/title: 
Action:
Timescale:
</v>
      </c>
      <c r="C40" s="131"/>
    </row>
    <row r="41" spans="1:3" ht="126" x14ac:dyDescent="0.25">
      <c r="A41" s="207" t="str">
        <f>'E5.Supervision,Contracting&amp; Co'!A12</f>
        <v>E5.6</v>
      </c>
      <c r="B41" s="208" t="str">
        <f>'E5.Supervision,Contracting&amp; Co'!F12</f>
        <v xml:space="preserve">Lead person name/title: 
Action:
Timescale:
</v>
      </c>
      <c r="C41" s="131"/>
    </row>
    <row r="42" spans="1:3" ht="126" x14ac:dyDescent="0.25">
      <c r="A42" s="207" t="str">
        <f>'E5.Supervision,Contracting&amp; Co'!A13</f>
        <v>E5.7</v>
      </c>
      <c r="B42" s="208" t="str">
        <f>'E5.Supervision,Contracting&amp; Co'!F13</f>
        <v xml:space="preserve">Lead person name/title: 
Action:
Timescale:
</v>
      </c>
      <c r="C42" s="131"/>
    </row>
    <row r="43" spans="1:3" ht="126" x14ac:dyDescent="0.25">
      <c r="A43" s="207" t="str">
        <f>'E6. Competence, Resources &amp; Trg'!A7</f>
        <v>E6.1</v>
      </c>
      <c r="B43" s="208" t="str">
        <f>'E6. Competence, Resources &amp; Trg'!F7</f>
        <v xml:space="preserve">Lead person name/title: 
Action:
Timescale:
</v>
      </c>
      <c r="C43" s="131"/>
    </row>
    <row r="44" spans="1:3" ht="126" x14ac:dyDescent="0.25">
      <c r="A44" s="207" t="str">
        <f>'E6. Competence, Resources &amp; Trg'!A8</f>
        <v>E6.2</v>
      </c>
      <c r="B44" s="208" t="str">
        <f>'E6. Competence, Resources &amp; Trg'!F8</f>
        <v xml:space="preserve">Lead person name/title: 
Action:   
Timescale:  
</v>
      </c>
      <c r="C44" s="131"/>
    </row>
    <row r="45" spans="1:3" ht="126" x14ac:dyDescent="0.25">
      <c r="A45" s="207" t="str">
        <f>'E6. Competence, Resources &amp; Trg'!A9</f>
        <v>E6.3</v>
      </c>
      <c r="B45" s="208" t="str">
        <f>'E6. Competence, Resources &amp; Trg'!F9</f>
        <v xml:space="preserve">Lead person name/title: 
Action:
Timescale:
</v>
      </c>
      <c r="C45" s="131" t="s">
        <v>338</v>
      </c>
    </row>
    <row r="46" spans="1:3" ht="126" x14ac:dyDescent="0.25">
      <c r="A46" s="207" t="str">
        <f>'E6. Competence, Resources &amp; Trg'!A10</f>
        <v>E6.4</v>
      </c>
      <c r="B46" s="208" t="str">
        <f>'E6. Competence, Resources &amp; Trg'!F10</f>
        <v xml:space="preserve">Lead person name/title: 
Action:
Timescale:
</v>
      </c>
      <c r="C46" s="131"/>
    </row>
    <row r="47" spans="1:3" ht="126" x14ac:dyDescent="0.25">
      <c r="A47" s="207" t="str">
        <f>'E6. Competence, Resources &amp; Trg'!A11</f>
        <v>E6.5</v>
      </c>
      <c r="B47" s="208" t="str">
        <f>'E6. Competence, Resources &amp; Trg'!F11</f>
        <v xml:space="preserve">Lead person name/title: 
Action:
Timescale:
</v>
      </c>
      <c r="C47" s="131"/>
    </row>
    <row r="48" spans="1:3" ht="126" x14ac:dyDescent="0.25">
      <c r="A48" s="207" t="str">
        <f>'E7. Equip Design, Man &amp; Main'!A7</f>
        <v>E7.1</v>
      </c>
      <c r="B48" s="208" t="str">
        <f>'E7. Equip Design, Man &amp; Main'!F7</f>
        <v xml:space="preserve">Lead person name/title: 
Action:
Timescale:
</v>
      </c>
      <c r="C48" s="131"/>
    </row>
    <row r="49" spans="1:3" ht="126" x14ac:dyDescent="0.25">
      <c r="A49" s="207" t="str">
        <f>'E7. Equip Design, Man &amp; Main'!A8</f>
        <v>E7.2</v>
      </c>
      <c r="B49" s="208" t="str">
        <f>'E7. Equip Design, Man &amp; Main'!F8</f>
        <v xml:space="preserve">Lead person name/title: 
Action:
Timescale:
</v>
      </c>
      <c r="C49" s="131"/>
    </row>
    <row r="50" spans="1:3" ht="126" x14ac:dyDescent="0.25">
      <c r="A50" s="207" t="str">
        <f>'E7. Equip Design, Man &amp; Main'!A9</f>
        <v>E7.3</v>
      </c>
      <c r="B50" s="208" t="str">
        <f>'E7. Equip Design, Man &amp; Main'!F9</f>
        <v xml:space="preserve">Lead person name/title: 
Action:
Timescale:
</v>
      </c>
      <c r="C50" s="131"/>
    </row>
    <row r="51" spans="1:3" ht="126" x14ac:dyDescent="0.25">
      <c r="A51" s="207" t="str">
        <f>'E7. Equip Design, Man &amp; Main'!A10</f>
        <v>E7.4</v>
      </c>
      <c r="B51" s="208" t="str">
        <f>'E7. Equip Design, Man &amp; Main'!F10</f>
        <v xml:space="preserve">Lead person name/title: 
Action:
Timescale:
</v>
      </c>
      <c r="C51" s="131"/>
    </row>
    <row r="52" spans="1:3" ht="126" x14ac:dyDescent="0.25">
      <c r="A52" s="207" t="str">
        <f>'E7. Equip Design, Man &amp; Main'!A11</f>
        <v>E7.5</v>
      </c>
      <c r="B52" s="208" t="str">
        <f>'E7. Equip Design, Man &amp; Main'!F11</f>
        <v xml:space="preserve">Lead person name/title: 
Action:
Timescale:
</v>
      </c>
      <c r="C52" s="131"/>
    </row>
    <row r="53" spans="1:3" ht="126" x14ac:dyDescent="0.25">
      <c r="A53" s="207" t="str">
        <f>'E7. Equip Design, Man &amp; Main'!A12</f>
        <v>E7.6</v>
      </c>
      <c r="B53" s="208" t="str">
        <f>'E7. Equip Design, Man &amp; Main'!F12</f>
        <v xml:space="preserve">Lead person name/title: 
Action:
Timescale:
</v>
      </c>
      <c r="C53" s="131"/>
    </row>
    <row r="54" spans="1:3" ht="126" x14ac:dyDescent="0.25">
      <c r="A54" s="207" t="str">
        <f>'E7. Equip Design, Man &amp; Main'!A13</f>
        <v>E7.7</v>
      </c>
      <c r="B54" s="208" t="str">
        <f>'E7. Equip Design, Man &amp; Main'!F13</f>
        <v xml:space="preserve">Lead person name/title: 
Action:
Timescale:
</v>
      </c>
      <c r="C54" s="131"/>
    </row>
    <row r="55" spans="1:3" ht="114" customHeight="1" x14ac:dyDescent="0.25">
      <c r="A55" s="207" t="str">
        <f>'E7. Equip Design, Man &amp; Main'!A14</f>
        <v>E7.8</v>
      </c>
      <c r="B55" s="208" t="str">
        <f>'E7. Equip Design, Man &amp; Main'!F14</f>
        <v xml:space="preserve">Lead person name/title: 
Action:
Timescale:
</v>
      </c>
      <c r="C55" s="131"/>
    </row>
    <row r="56" spans="1:3" ht="126" x14ac:dyDescent="0.25">
      <c r="A56" s="207" t="str">
        <f>'E8. Infra Design, Build &amp; Main'!A7</f>
        <v>E8.1</v>
      </c>
      <c r="B56" s="208" t="str">
        <f>'E8. Infra Design, Build &amp; Main'!F7</f>
        <v xml:space="preserve">Lead person name/title: 
Action:
Timescale:
</v>
      </c>
      <c r="C56" s="131"/>
    </row>
    <row r="57" spans="1:3" ht="126" x14ac:dyDescent="0.25">
      <c r="A57" s="207" t="str">
        <f>'E8. Infra Design, Build &amp; Main'!A8</f>
        <v>E8.2</v>
      </c>
      <c r="B57" s="208" t="str">
        <f>'E8. Infra Design, Build &amp; Main'!F8</f>
        <v xml:space="preserve">Lead person name/title: 
Action:
Timescale:
</v>
      </c>
      <c r="C57" s="131"/>
    </row>
    <row r="58" spans="1:3" ht="126" x14ac:dyDescent="0.25">
      <c r="A58" s="207" t="str">
        <f>'E8. Infra Design, Build &amp; Main'!A9</f>
        <v>E8.3</v>
      </c>
      <c r="B58" s="208" t="str">
        <f>'E8. Infra Design, Build &amp; Main'!F9</f>
        <v xml:space="preserve">Lead person name/title: 
Action:
Timescale:
</v>
      </c>
      <c r="C58" s="131"/>
    </row>
    <row r="59" spans="1:3" ht="126" x14ac:dyDescent="0.25">
      <c r="A59" s="207" t="str">
        <f>'E8. Infra Design, Build &amp; Main'!A10</f>
        <v>E8.4</v>
      </c>
      <c r="B59" s="208" t="str">
        <f>'E8. Infra Design, Build &amp; Main'!F10</f>
        <v xml:space="preserve">Lead person name/title: 
Action:
Timescale:
</v>
      </c>
      <c r="C59" s="131"/>
    </row>
    <row r="60" spans="1:3" ht="126" x14ac:dyDescent="0.25">
      <c r="A60" s="207" t="str">
        <f>'E8. Infra Design, Build &amp; Main'!A11</f>
        <v>E8.5</v>
      </c>
      <c r="B60" s="208" t="str">
        <f>'E8. Infra Design, Build &amp; Main'!F11</f>
        <v xml:space="preserve">Lead person name/title: 
Action:
Timescale:
</v>
      </c>
      <c r="C60" s="131"/>
    </row>
    <row r="61" spans="1:3" ht="126" x14ac:dyDescent="0.25">
      <c r="A61" s="207" t="str">
        <f>'E8. Infra Design, Build &amp; Main'!A12</f>
        <v>E8.6</v>
      </c>
      <c r="B61" s="208" t="str">
        <f>'E8. Infra Design, Build &amp; Main'!F12</f>
        <v xml:space="preserve">Lead person name/title: 
Action:
Timescale:
</v>
      </c>
      <c r="C61" s="131"/>
    </row>
    <row r="62" spans="1:3" ht="126" x14ac:dyDescent="0.25">
      <c r="A62" s="207" t="str">
        <f>'E8. Infra Design, Build &amp; Main'!A13</f>
        <v>E8.7</v>
      </c>
      <c r="B62" s="208" t="str">
        <f>'E8. Infra Design, Build &amp; Main'!F13</f>
        <v xml:space="preserve">Lead person name/title: 
Action:
Timescale:
</v>
      </c>
      <c r="C62" s="131"/>
    </row>
    <row r="63" spans="1:3" ht="98" x14ac:dyDescent="0.25">
      <c r="A63" s="207" t="str">
        <f>'E9. Perf, Mangmt Info &amp; Report'!A7</f>
        <v>E9.1</v>
      </c>
      <c r="B63" s="208" t="str">
        <f>'E9. Perf, Mangmt Info &amp; Report'!F7</f>
        <v xml:space="preserve">Lead person name/title:
Action:
Timescale:
</v>
      </c>
      <c r="C63" s="131"/>
    </row>
    <row r="64" spans="1:3" ht="126" x14ac:dyDescent="0.25">
      <c r="A64" s="207" t="str">
        <f>'E9. Perf, Mangmt Info &amp; Report'!A8</f>
        <v>E9.2</v>
      </c>
      <c r="B64" s="208" t="str">
        <f>'E9. Perf, Mangmt Info &amp; Report'!F8</f>
        <v xml:space="preserve">Lead person name/title: 
Action:
Timescale:
</v>
      </c>
      <c r="C64" s="131"/>
    </row>
    <row r="65" spans="1:3" ht="126" x14ac:dyDescent="0.25">
      <c r="A65" s="207" t="str">
        <f>'E9. Perf, Mangmt Info &amp; Report'!A9</f>
        <v>E9.3</v>
      </c>
      <c r="B65" s="208" t="str">
        <f>'E9. Perf, Mangmt Info &amp; Report'!F9</f>
        <v xml:space="preserve">Lead person name/title: 
Action:
Timescale:
</v>
      </c>
      <c r="C65" s="131"/>
    </row>
    <row r="66" spans="1:3" ht="126" x14ac:dyDescent="0.25">
      <c r="A66" s="207" t="str">
        <f>'E9. Perf, Mangmt Info &amp; Report'!A10</f>
        <v>E9.4</v>
      </c>
      <c r="B66" s="208" t="str">
        <f>'E9. Perf, Mangmt Info &amp; Report'!F10</f>
        <v xml:space="preserve">Lead person name/title: 
Action:
Timescale:
</v>
      </c>
      <c r="C66" s="131"/>
    </row>
    <row r="67" spans="1:3" ht="126" x14ac:dyDescent="0.25">
      <c r="A67" s="207" t="str">
        <f>'E10. Acc Incident Mangmt &amp; ER'!A7</f>
        <v>E10.1</v>
      </c>
      <c r="B67" s="208" t="str">
        <f>'E10. Acc Incident Mangmt &amp; ER'!F7</f>
        <v xml:space="preserve">Lead person name/title:  
Action:
Timescale:
</v>
      </c>
      <c r="C67" s="131"/>
    </row>
    <row r="68" spans="1:3" ht="126" x14ac:dyDescent="0.25">
      <c r="A68" s="207" t="str">
        <f>'E10. Acc Incident Mangmt &amp; ER'!A8</f>
        <v>E10.2</v>
      </c>
      <c r="B68" s="208" t="str">
        <f>'E10. Acc Incident Mangmt &amp; ER'!F8</f>
        <v xml:space="preserve">Lead person name/title: 
Action:
Timescale:
</v>
      </c>
      <c r="C68" s="131"/>
    </row>
    <row r="69" spans="1:3" ht="126" x14ac:dyDescent="0.25">
      <c r="A69" s="207" t="str">
        <f>'E10. Acc Incident Mangmt &amp; ER'!A9</f>
        <v>E10.3</v>
      </c>
      <c r="B69" s="208" t="str">
        <f>'E10. Acc Incident Mangmt &amp; ER'!F9</f>
        <v xml:space="preserve">Lead person name/title: 
Action:
Timescale:
</v>
      </c>
      <c r="C69" s="131"/>
    </row>
    <row r="70" spans="1:3" ht="126" x14ac:dyDescent="0.25">
      <c r="A70" s="207" t="str">
        <f>'E10. Acc Incident Mangmt &amp; ER'!A10</f>
        <v>E10.4</v>
      </c>
      <c r="B70" s="208" t="str">
        <f>'E10. Acc Incident Mangmt &amp; ER'!F10</f>
        <v xml:space="preserve">Lead person name/title: 
Action:
Timescale:
</v>
      </c>
      <c r="C70" s="131"/>
    </row>
    <row r="71" spans="1:3" ht="126" x14ac:dyDescent="0.25">
      <c r="A71" s="207" t="str">
        <f>'E10. Acc Incident Mangmt &amp; ER'!A11</f>
        <v>E10.5</v>
      </c>
      <c r="B71" s="208" t="str">
        <f>'E10. Acc Incident Mangmt &amp; ER'!F11</f>
        <v xml:space="preserve">Lead person name/title: 
Action:
Timescale:
</v>
      </c>
      <c r="C71" s="131"/>
    </row>
    <row r="72" spans="1:3" ht="126" x14ac:dyDescent="0.25">
      <c r="A72" s="207" t="str">
        <f>'E11. Comm &amp; Stakeholder Engage'!A7</f>
        <v>E11.1</v>
      </c>
      <c r="B72" s="208" t="str">
        <f>'E11. Comm &amp; Stakeholder Engage'!F7</f>
        <v xml:space="preserve">Lead person name/title: 
Action:
Timescale:
</v>
      </c>
      <c r="C72" s="131"/>
    </row>
    <row r="73" spans="1:3" ht="126" x14ac:dyDescent="0.25">
      <c r="A73" s="207" t="str">
        <f>'E11. Comm &amp; Stakeholder Engage'!A8</f>
        <v>E11.2</v>
      </c>
      <c r="B73" s="208" t="str">
        <f>'E11. Comm &amp; Stakeholder Engage'!F8</f>
        <v xml:space="preserve">Lead person name/title: 
Action:
Timescale:
</v>
      </c>
      <c r="C73" s="131"/>
    </row>
    <row r="74" spans="1:3" ht="126" x14ac:dyDescent="0.25">
      <c r="A74" s="207" t="str">
        <f>'E11. Comm &amp; Stakeholder Engage'!A9</f>
        <v>E11.3</v>
      </c>
      <c r="B74" s="208" t="str">
        <f>'E11. Comm &amp; Stakeholder Engage'!F9</f>
        <v xml:space="preserve">Lead person name/title: 
Action:
Timescale:
</v>
      </c>
      <c r="C74" s="131"/>
    </row>
    <row r="75" spans="1:3" ht="126" x14ac:dyDescent="0.25">
      <c r="A75" s="207" t="str">
        <f>'E11. Comm &amp; Stakeholder Engage'!A10</f>
        <v>E11.4</v>
      </c>
      <c r="B75" s="208" t="str">
        <f>'E11. Comm &amp; Stakeholder Engage'!F10</f>
        <v xml:space="preserve">Lead person name/title: 
Action:
Timescale:
</v>
      </c>
      <c r="C75" s="131"/>
    </row>
    <row r="76" spans="1:3" ht="126" x14ac:dyDescent="0.25">
      <c r="A76" s="207" t="str">
        <f>'E11. Comm &amp; Stakeholder Engage'!A11</f>
        <v>E11.5</v>
      </c>
      <c r="B76" s="208" t="str">
        <f>'E11. Comm &amp; Stakeholder Engage'!F11</f>
        <v xml:space="preserve">Lead person name/title: 
Action:
Timescale:
</v>
      </c>
      <c r="C76" s="131"/>
    </row>
    <row r="77" spans="1:3" ht="126" x14ac:dyDescent="0.25">
      <c r="A77" s="207" t="str">
        <f>'E12. Assurance'!A7</f>
        <v>E12.1</v>
      </c>
      <c r="B77" s="208" t="str">
        <f>'E12. Assurance'!F7</f>
        <v xml:space="preserve">Lead person name/title: 
Action:
Timescale:
</v>
      </c>
      <c r="C77" s="131"/>
    </row>
    <row r="78" spans="1:3" ht="126" x14ac:dyDescent="0.25">
      <c r="A78" s="207" t="str">
        <f>'E12. Assurance'!A8</f>
        <v>E12.2</v>
      </c>
      <c r="B78" s="208" t="str">
        <f>'E12. Assurance'!F8</f>
        <v xml:space="preserve">Lead person name/title: 
Action:
Timescale:
</v>
      </c>
      <c r="C78" s="131"/>
    </row>
    <row r="79" spans="1:3" ht="126" x14ac:dyDescent="0.25">
      <c r="A79" s="207" t="str">
        <f>'E12. Assurance'!A9</f>
        <v>E12.3</v>
      </c>
      <c r="B79" s="208" t="str">
        <f>'E12. Assurance'!F9</f>
        <v xml:space="preserve">Lead person name/title: 
Action:
Timescale:
</v>
      </c>
      <c r="C79" s="131"/>
    </row>
    <row r="80" spans="1:3" ht="126" x14ac:dyDescent="0.25">
      <c r="A80" s="207" t="str">
        <f>'E12. Assurance'!A10</f>
        <v>E12.4</v>
      </c>
      <c r="B80" s="208" t="str">
        <f>'E12. Assurance'!F10</f>
        <v xml:space="preserve">Lead person name/title: 
Action:
Timescale:
</v>
      </c>
      <c r="C80" s="131"/>
    </row>
    <row r="81" spans="1:3" ht="126" x14ac:dyDescent="0.25">
      <c r="A81" s="207" t="str">
        <f>'E12. Assurance'!A11</f>
        <v>E12.5</v>
      </c>
      <c r="B81" s="208" t="str">
        <f>'E12. Assurance'!F11</f>
        <v xml:space="preserve">Lead person name/title: 
Action:
Timescale:
</v>
      </c>
      <c r="C81" s="131"/>
    </row>
    <row r="82" spans="1:3" ht="14.15" customHeight="1" x14ac:dyDescent="0.25"/>
  </sheetData>
  <phoneticPr fontId="0" type="noConversion"/>
  <pageMargins left="0.74803149606299213" right="0.74803149606299213" top="0.59055118110236227" bottom="0.19685039370078741" header="0.51181102362204722" footer="0.51181102362204722"/>
  <pageSetup scale="65" orientation="landscape" r:id="rId1"/>
  <headerFooter alignWithMargins="0">
    <oddHeader>&amp;LDSD - JSP 815 Safety Self-Assessment Toolkit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IU57"/>
  <sheetViews>
    <sheetView showGridLines="0" zoomScale="80" zoomScaleNormal="80" workbookViewId="0">
      <selection activeCell="A26" sqref="A26"/>
    </sheetView>
  </sheetViews>
  <sheetFormatPr defaultColWidth="0" defaultRowHeight="12.5" zeroHeight="1" x14ac:dyDescent="0.25"/>
  <cols>
    <col min="1" max="1" width="237.54296875" customWidth="1"/>
    <col min="2" max="2" width="1.453125" style="6" customWidth="1"/>
    <col min="3" max="3" width="29.453125" hidden="1" customWidth="1"/>
    <col min="4" max="4" width="9.08984375" hidden="1" customWidth="1"/>
    <col min="5" max="5" width="15.54296875" hidden="1" customWidth="1"/>
    <col min="6" max="6" width="9.08984375" hidden="1" customWidth="1"/>
    <col min="7" max="7" width="29.453125" hidden="1" customWidth="1"/>
    <col min="8" max="255" width="9.08984375" hidden="1" customWidth="1"/>
    <col min="256" max="16384" width="14.54296875" hidden="1"/>
  </cols>
  <sheetData>
    <row r="1" spans="1:8" ht="25" x14ac:dyDescent="0.5">
      <c r="A1" s="143" t="s">
        <v>9</v>
      </c>
      <c r="B1" s="144"/>
    </row>
    <row r="2" spans="1:8" s="4" customFormat="1" ht="4.5" customHeight="1" thickBot="1" x14ac:dyDescent="0.4">
      <c r="A2" s="142"/>
      <c r="B2" s="139"/>
    </row>
    <row r="3" spans="1:8" s="4" customFormat="1" ht="18" customHeight="1" x14ac:dyDescent="0.35">
      <c r="A3" s="350" t="s">
        <v>10</v>
      </c>
      <c r="B3" s="139"/>
    </row>
    <row r="4" spans="1:8" s="4" customFormat="1" ht="285.75" customHeight="1" thickBot="1" x14ac:dyDescent="0.4">
      <c r="A4" s="351"/>
      <c r="B4" s="139"/>
    </row>
    <row r="5" spans="1:8" ht="19.5" customHeight="1" x14ac:dyDescent="0.4">
      <c r="A5" s="314" t="s">
        <v>11</v>
      </c>
      <c r="B5" s="141"/>
      <c r="C5" s="5"/>
      <c r="D5" s="5"/>
      <c r="E5" s="5"/>
      <c r="F5" s="5"/>
      <c r="G5" s="5"/>
      <c r="H5" s="5"/>
    </row>
    <row r="6" spans="1:8" ht="15.5" x14ac:dyDescent="0.25">
      <c r="A6" s="319" t="s">
        <v>12</v>
      </c>
      <c r="B6" s="141"/>
    </row>
    <row r="7" spans="1:8" ht="6" customHeight="1" thickBot="1" x14ac:dyDescent="0.3">
      <c r="A7" s="315"/>
      <c r="B7" s="141"/>
    </row>
    <row r="8" spans="1:8" ht="20" x14ac:dyDescent="0.25">
      <c r="A8" s="304" t="s">
        <v>13</v>
      </c>
      <c r="B8" s="142"/>
    </row>
    <row r="9" spans="1:8" ht="3.65" customHeight="1" x14ac:dyDescent="0.25">
      <c r="A9" s="305"/>
      <c r="B9" s="133"/>
    </row>
    <row r="10" spans="1:8" ht="15.5" x14ac:dyDescent="0.25">
      <c r="A10" s="306" t="s">
        <v>14</v>
      </c>
      <c r="B10" s="133"/>
    </row>
    <row r="11" spans="1:8" ht="46.5" x14ac:dyDescent="0.25">
      <c r="A11" s="307" t="s">
        <v>15</v>
      </c>
      <c r="B11" s="133"/>
    </row>
    <row r="12" spans="1:8" ht="8.15" customHeight="1" x14ac:dyDescent="0.25">
      <c r="A12" s="308"/>
      <c r="B12" s="133"/>
    </row>
    <row r="13" spans="1:8" ht="15.5" x14ac:dyDescent="0.25">
      <c r="A13" s="309" t="s">
        <v>16</v>
      </c>
      <c r="B13" s="133"/>
    </row>
    <row r="14" spans="1:8" ht="57" customHeight="1" x14ac:dyDescent="0.25">
      <c r="A14" s="307" t="s">
        <v>17</v>
      </c>
      <c r="B14" s="133"/>
    </row>
    <row r="15" spans="1:8" ht="9.65" hidden="1" customHeight="1" x14ac:dyDescent="0.25">
      <c r="A15" s="310"/>
      <c r="B15" s="133"/>
    </row>
    <row r="16" spans="1:8" ht="15.5" x14ac:dyDescent="0.25">
      <c r="A16" s="306" t="s">
        <v>18</v>
      </c>
      <c r="B16" s="133"/>
    </row>
    <row r="17" spans="1:2" ht="46.5" x14ac:dyDescent="0.25">
      <c r="A17" s="307" t="s">
        <v>19</v>
      </c>
      <c r="B17" s="133"/>
    </row>
    <row r="18" spans="1:2" ht="6.65" customHeight="1" x14ac:dyDescent="0.25">
      <c r="A18" s="306"/>
      <c r="B18" s="133"/>
    </row>
    <row r="19" spans="1:2" ht="15.5" x14ac:dyDescent="0.25">
      <c r="A19" s="306" t="s">
        <v>20</v>
      </c>
      <c r="B19" s="133"/>
    </row>
    <row r="20" spans="1:2" ht="46.5" x14ac:dyDescent="0.25">
      <c r="A20" s="310" t="s">
        <v>21</v>
      </c>
      <c r="B20" s="133"/>
    </row>
    <row r="21" spans="1:2" ht="15.5" x14ac:dyDescent="0.25">
      <c r="A21" s="311"/>
      <c r="B21" s="133"/>
    </row>
    <row r="22" spans="1:2" ht="15.5" x14ac:dyDescent="0.25">
      <c r="A22" s="312" t="s">
        <v>22</v>
      </c>
      <c r="B22" s="133"/>
    </row>
    <row r="23" spans="1:2" ht="16" thickBot="1" x14ac:dyDescent="0.3">
      <c r="A23" s="313"/>
      <c r="B23" s="133"/>
    </row>
    <row r="24" spans="1:2" ht="20" x14ac:dyDescent="0.4">
      <c r="A24" s="301" t="s">
        <v>23</v>
      </c>
      <c r="B24" s="133"/>
    </row>
    <row r="25" spans="1:2" ht="12.65" customHeight="1" x14ac:dyDescent="0.35">
      <c r="A25" s="302"/>
      <c r="B25" s="133"/>
    </row>
    <row r="26" spans="1:2" ht="31" x14ac:dyDescent="0.25">
      <c r="A26" s="320" t="s">
        <v>24</v>
      </c>
      <c r="B26" s="133"/>
    </row>
    <row r="27" spans="1:2" ht="6.9" customHeight="1" x14ac:dyDescent="0.35">
      <c r="A27" s="302"/>
      <c r="B27" s="133"/>
    </row>
    <row r="28" spans="1:2" ht="45" customHeight="1" x14ac:dyDescent="0.25">
      <c r="A28" s="320" t="s">
        <v>25</v>
      </c>
      <c r="B28" s="133"/>
    </row>
    <row r="29" spans="1:2" ht="31" x14ac:dyDescent="0.25">
      <c r="A29" s="320" t="s">
        <v>26</v>
      </c>
      <c r="B29" s="133"/>
    </row>
    <row r="30" spans="1:2" ht="6.9" customHeight="1" thickBot="1" x14ac:dyDescent="0.4">
      <c r="A30" s="303"/>
      <c r="B30" s="133"/>
    </row>
    <row r="31" spans="1:2" ht="50.15" customHeight="1" x14ac:dyDescent="0.35">
      <c r="A31" s="316" t="s">
        <v>27</v>
      </c>
      <c r="B31" s="133"/>
    </row>
    <row r="32" spans="1:2" ht="20" x14ac:dyDescent="0.4">
      <c r="A32" s="317" t="s">
        <v>28</v>
      </c>
      <c r="B32" s="133"/>
    </row>
    <row r="33" spans="1:2" ht="16.5" customHeight="1" x14ac:dyDescent="0.35">
      <c r="A33" s="316" t="s">
        <v>29</v>
      </c>
      <c r="B33" s="133"/>
    </row>
    <row r="34" spans="1:2" ht="12" customHeight="1" thickBot="1" x14ac:dyDescent="0.3">
      <c r="A34" s="318"/>
      <c r="B34" s="133"/>
    </row>
    <row r="35" spans="1:2" ht="20" x14ac:dyDescent="0.4">
      <c r="A35" s="301" t="s">
        <v>30</v>
      </c>
    </row>
    <row r="36" spans="1:2" ht="246" customHeight="1" thickBot="1" x14ac:dyDescent="0.3">
      <c r="A36" s="333" t="s">
        <v>31</v>
      </c>
    </row>
    <row r="37" spans="1:2" ht="2.4" customHeight="1" x14ac:dyDescent="0.25">
      <c r="A37" s="6"/>
    </row>
    <row r="57" ht="0.65" customHeight="1" x14ac:dyDescent="0.25"/>
  </sheetData>
  <sheetProtection sheet="1" objects="1" scenarios="1"/>
  <mergeCells count="1">
    <mergeCell ref="A3:A4"/>
  </mergeCells>
  <phoneticPr fontId="0" type="noConversion"/>
  <pageMargins left="0.23622047244094491" right="0.23622047244094491" top="0.74803149606299213" bottom="0.74803149606299213" header="0.31496062992125984" footer="0.31496062992125984"/>
  <pageSetup paperSize="9" scale="80" orientation="landscape" r:id="rId1"/>
  <headerFooter alignWithMargins="0">
    <oddHeader xml:space="preserve">&amp;LDSD - JSP 815 Safety Self-Assessment Toolkit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Z48"/>
  <sheetViews>
    <sheetView showGridLines="0" topLeftCell="A6" zoomScale="60" zoomScaleNormal="60" zoomScaleSheetLayoutView="70" workbookViewId="0">
      <pane ySplit="1" topLeftCell="A10" activePane="bottomLeft" state="frozen"/>
      <selection activeCell="A6" sqref="A6"/>
      <selection pane="bottomLeft" activeCell="N24" sqref="N24"/>
    </sheetView>
  </sheetViews>
  <sheetFormatPr defaultColWidth="8.6328125" defaultRowHeight="15.5" zeroHeight="1" x14ac:dyDescent="0.35"/>
  <cols>
    <col min="1" max="1" width="55.90625" style="59" customWidth="1"/>
    <col min="2" max="2" width="16.453125" style="57" customWidth="1"/>
    <col min="3" max="3" width="20.08984375" style="57" customWidth="1"/>
    <col min="4" max="7" width="16.453125" style="57" customWidth="1"/>
    <col min="8" max="8" width="17.453125" style="57" customWidth="1"/>
    <col min="9" max="9" width="5.54296875" style="57" customWidth="1"/>
    <col min="10" max="10" width="18.6328125" style="58" customWidth="1"/>
    <col min="11" max="11" width="5" style="58" customWidth="1"/>
    <col min="12" max="12" width="8.36328125" style="58" customWidth="1"/>
    <col min="13" max="13" width="9.08984375" style="58" customWidth="1"/>
    <col min="14" max="14" width="27.453125" style="58" customWidth="1"/>
    <col min="15" max="15" width="24.90625" style="58" customWidth="1"/>
    <col min="16" max="16" width="4.36328125" style="58" customWidth="1"/>
    <col min="17" max="17" width="17" style="58" customWidth="1"/>
    <col min="18" max="18" width="8.36328125" style="58" bestFit="1" customWidth="1"/>
    <col min="19" max="19" width="8.6328125" style="58" bestFit="1" customWidth="1"/>
    <col min="20" max="20" width="10.6328125" style="58" bestFit="1" customWidth="1"/>
    <col min="21" max="21" width="9.08984375" style="58" customWidth="1"/>
    <col min="22" max="24" width="8.6328125" style="58"/>
    <col min="25" max="25" width="14.453125" style="58" customWidth="1"/>
    <col min="26" max="16384" width="8.6328125" style="58"/>
  </cols>
  <sheetData>
    <row r="1" spans="1:26" ht="18" x14ac:dyDescent="0.4">
      <c r="A1" s="76"/>
      <c r="B1" s="77"/>
      <c r="C1" s="77"/>
      <c r="D1" s="373" t="s">
        <v>339</v>
      </c>
      <c r="E1" s="373"/>
      <c r="F1" s="373"/>
      <c r="G1" s="373"/>
      <c r="H1" s="373"/>
      <c r="I1" s="209"/>
      <c r="J1" s="78"/>
      <c r="K1" s="78"/>
      <c r="L1" s="78"/>
      <c r="M1" s="78"/>
      <c r="N1" s="78"/>
      <c r="O1" s="78"/>
      <c r="P1" s="78"/>
      <c r="Q1" s="78"/>
      <c r="R1" s="78"/>
      <c r="S1" s="78"/>
      <c r="T1" s="78"/>
      <c r="U1" s="78"/>
      <c r="V1" s="78"/>
      <c r="W1" s="78"/>
      <c r="X1" s="78"/>
      <c r="Y1" s="78"/>
      <c r="Z1" s="78"/>
    </row>
    <row r="2" spans="1:26" ht="20" x14ac:dyDescent="0.4">
      <c r="A2" s="374" t="s">
        <v>340</v>
      </c>
      <c r="B2" s="374"/>
      <c r="C2" s="77"/>
      <c r="D2" s="78"/>
      <c r="E2" s="78"/>
      <c r="F2" s="77"/>
      <c r="G2" s="77"/>
      <c r="H2" s="77"/>
      <c r="I2" s="77"/>
      <c r="J2" s="78"/>
      <c r="K2" s="78"/>
      <c r="L2" s="78"/>
      <c r="M2" s="78"/>
      <c r="N2" s="78"/>
      <c r="O2" s="78"/>
      <c r="P2" s="78"/>
      <c r="Q2" s="78"/>
      <c r="R2" s="78"/>
      <c r="S2" s="78"/>
      <c r="T2" s="78"/>
      <c r="U2" s="78"/>
      <c r="V2" s="78"/>
      <c r="W2" s="78"/>
      <c r="X2" s="78"/>
      <c r="Y2" s="78"/>
      <c r="Z2" s="78"/>
    </row>
    <row r="3" spans="1:26" x14ac:dyDescent="0.35">
      <c r="A3" s="79"/>
      <c r="B3" s="77"/>
      <c r="C3" s="77"/>
      <c r="D3" s="77"/>
      <c r="E3" s="77"/>
      <c r="F3" s="77"/>
      <c r="G3" s="77"/>
      <c r="H3" s="77"/>
      <c r="I3" s="77"/>
      <c r="J3" s="78"/>
      <c r="K3" s="78"/>
      <c r="L3" s="78"/>
      <c r="M3" s="78"/>
      <c r="N3" s="78"/>
      <c r="O3" s="78"/>
      <c r="P3" s="78"/>
      <c r="Q3" s="78"/>
      <c r="R3" s="78"/>
      <c r="S3" s="78"/>
      <c r="T3" s="78"/>
      <c r="U3" s="78"/>
      <c r="V3" s="78"/>
      <c r="W3" s="78"/>
      <c r="X3" s="78"/>
      <c r="Y3" s="78"/>
      <c r="Z3" s="78"/>
    </row>
    <row r="4" spans="1:26" x14ac:dyDescent="0.35">
      <c r="A4" s="79" t="s">
        <v>341</v>
      </c>
      <c r="B4" s="77"/>
      <c r="C4" s="77"/>
      <c r="D4" s="77"/>
      <c r="E4" s="77"/>
      <c r="F4" s="77"/>
      <c r="G4" s="77"/>
      <c r="H4" s="77"/>
      <c r="I4" s="77"/>
      <c r="J4" s="78"/>
      <c r="K4" s="78"/>
      <c r="L4" s="78"/>
      <c r="M4" s="78"/>
      <c r="N4" s="78"/>
      <c r="O4" s="78"/>
      <c r="P4" s="78"/>
      <c r="Q4" s="78"/>
      <c r="R4" s="78"/>
      <c r="S4" s="78"/>
      <c r="T4" s="78"/>
      <c r="U4" s="78"/>
      <c r="V4" s="78"/>
      <c r="W4" s="78"/>
      <c r="X4" s="78"/>
      <c r="Y4" s="78"/>
      <c r="Z4" s="78"/>
    </row>
    <row r="5" spans="1:26" x14ac:dyDescent="0.35">
      <c r="A5" s="79"/>
      <c r="B5" s="77"/>
      <c r="C5" s="77"/>
      <c r="D5" s="77"/>
      <c r="E5" s="77"/>
      <c r="F5" s="77"/>
      <c r="G5" s="77"/>
      <c r="H5" s="77"/>
      <c r="I5" s="77"/>
      <c r="J5" s="78"/>
      <c r="K5" s="78"/>
      <c r="L5" s="78"/>
      <c r="M5" s="78"/>
      <c r="N5" s="78"/>
      <c r="O5" s="78"/>
      <c r="P5" s="78"/>
      <c r="Q5" s="78"/>
      <c r="R5" s="78"/>
      <c r="S5" s="78"/>
      <c r="T5" s="78"/>
      <c r="U5" s="78"/>
      <c r="V5" s="78"/>
      <c r="W5" s="78"/>
      <c r="X5" s="78"/>
      <c r="Y5" s="78"/>
      <c r="Z5" s="78"/>
    </row>
    <row r="6" spans="1:26" ht="38.25" customHeight="1" x14ac:dyDescent="0.4">
      <c r="A6" s="248" t="s">
        <v>342</v>
      </c>
      <c r="B6" s="248" t="s">
        <v>343</v>
      </c>
      <c r="C6" s="253" t="s">
        <v>344</v>
      </c>
      <c r="D6" s="254" t="s">
        <v>345</v>
      </c>
      <c r="E6" s="255" t="s">
        <v>346</v>
      </c>
      <c r="F6" s="256" t="s">
        <v>347</v>
      </c>
      <c r="G6" s="249" t="s">
        <v>157</v>
      </c>
      <c r="H6" s="250" t="s">
        <v>158</v>
      </c>
      <c r="I6" s="251"/>
      <c r="J6" s="252" t="s">
        <v>348</v>
      </c>
      <c r="K6" s="78"/>
      <c r="L6" s="78"/>
      <c r="M6" s="78"/>
      <c r="N6" s="78"/>
      <c r="O6" s="78"/>
      <c r="P6" s="78"/>
      <c r="Q6" s="78"/>
      <c r="R6" s="78"/>
      <c r="S6" s="78"/>
      <c r="T6" s="78"/>
      <c r="U6" s="78"/>
      <c r="V6" s="78"/>
      <c r="W6" s="78"/>
      <c r="X6" s="78"/>
      <c r="Y6" s="78"/>
      <c r="Z6" s="78"/>
    </row>
    <row r="7" spans="1:26" s="62" customFormat="1" ht="54" customHeight="1" x14ac:dyDescent="0.4">
      <c r="A7" s="223" t="str">
        <f>'E1.Leadership'!A3</f>
        <v>E1. Leadership, Governance and Culture</v>
      </c>
      <c r="B7" s="270">
        <v>6</v>
      </c>
      <c r="C7" s="61">
        <f>'E1.Leadership'!J2</f>
        <v>0</v>
      </c>
      <c r="D7" s="61">
        <f>'E1.Leadership'!K2</f>
        <v>0</v>
      </c>
      <c r="E7" s="61">
        <f>'E1.Leadership'!L2</f>
        <v>0</v>
      </c>
      <c r="F7" s="61">
        <f>'E1.Leadership'!M2</f>
        <v>0</v>
      </c>
      <c r="G7" s="270">
        <f>'E1.Leadership'!N2</f>
        <v>0</v>
      </c>
      <c r="H7" s="270">
        <v>0</v>
      </c>
      <c r="I7" s="104"/>
      <c r="J7" s="215">
        <f>IF(B7=H7,"Complete the element",IF(H7=0,SUM(C7,(D7*2),(E7*3),(F7*4))/((B7-G7)*4),"Unanswered Questions"))</f>
        <v>0</v>
      </c>
      <c r="K7" s="210"/>
      <c r="L7" s="210"/>
      <c r="M7" s="300" t="s">
        <v>349</v>
      </c>
      <c r="N7" s="71"/>
      <c r="O7" s="71"/>
      <c r="P7" s="286"/>
      <c r="Q7" s="103"/>
      <c r="R7" s="103"/>
      <c r="S7" s="210"/>
      <c r="T7" s="103"/>
      <c r="U7" s="103"/>
      <c r="V7" s="103"/>
      <c r="W7" s="103"/>
      <c r="X7" s="103"/>
      <c r="Y7" s="103"/>
      <c r="Z7" s="103"/>
    </row>
    <row r="8" spans="1:26" s="62" customFormat="1" ht="15.75" customHeight="1" thickBot="1" x14ac:dyDescent="0.3">
      <c r="A8" s="81"/>
      <c r="B8" s="271"/>
      <c r="C8" s="104"/>
      <c r="D8" s="104"/>
      <c r="E8" s="104"/>
      <c r="F8" s="104"/>
      <c r="G8" s="271"/>
      <c r="H8" s="271"/>
      <c r="I8" s="82"/>
      <c r="J8" s="211"/>
      <c r="K8" s="210"/>
      <c r="L8" s="103"/>
      <c r="M8" s="71"/>
      <c r="N8" s="71"/>
      <c r="O8" s="71"/>
      <c r="P8" s="286"/>
      <c r="Q8" s="103"/>
      <c r="R8" s="103"/>
      <c r="S8" s="103"/>
      <c r="T8" s="103"/>
      <c r="U8" s="103"/>
      <c r="V8" s="103"/>
      <c r="W8" s="103"/>
      <c r="X8" s="103"/>
      <c r="Y8" s="103"/>
      <c r="Z8" s="103"/>
    </row>
    <row r="9" spans="1:26" s="62" customFormat="1" ht="53.25" customHeight="1" x14ac:dyDescent="0.25">
      <c r="A9" s="223" t="str">
        <f>'E2.Org &amp; Dep'!A3</f>
        <v>E2. Organisation and Dependencies</v>
      </c>
      <c r="B9" s="270">
        <v>8</v>
      </c>
      <c r="C9" s="61">
        <f>'E2.Org &amp; Dep'!J2</f>
        <v>0</v>
      </c>
      <c r="D9" s="61">
        <f>'E2.Org &amp; Dep'!K2</f>
        <v>0</v>
      </c>
      <c r="E9" s="61">
        <f>'E2.Org &amp; Dep'!L2</f>
        <v>0</v>
      </c>
      <c r="F9" s="61">
        <f>'E2.Org &amp; Dep'!M2</f>
        <v>0</v>
      </c>
      <c r="G9" s="270">
        <f>'E2.Org &amp; Dep'!N2</f>
        <v>0</v>
      </c>
      <c r="H9" s="270">
        <v>0</v>
      </c>
      <c r="I9" s="104"/>
      <c r="J9" s="215">
        <f>IF(B9=H9,"Complete the element",IF(H9=0,SUM(C9,(D9*2),(E9*3),(F9*4))/((B9-G9)*4),"Unanswered Questions"))</f>
        <v>0</v>
      </c>
      <c r="K9" s="210"/>
      <c r="L9" s="103"/>
      <c r="M9" s="287" t="s">
        <v>350</v>
      </c>
      <c r="N9" s="288"/>
      <c r="O9" s="289"/>
      <c r="P9" s="286"/>
      <c r="Q9" s="287" t="s">
        <v>351</v>
      </c>
      <c r="R9" s="291"/>
      <c r="S9" s="291"/>
      <c r="T9" s="291"/>
      <c r="U9" s="291"/>
      <c r="V9" s="291"/>
      <c r="W9" s="291"/>
      <c r="X9" s="291"/>
      <c r="Y9" s="321"/>
      <c r="Z9" s="294"/>
    </row>
    <row r="10" spans="1:26" s="62" customFormat="1" ht="15.75" customHeight="1" x14ac:dyDescent="0.35">
      <c r="A10" s="81"/>
      <c r="B10" s="271"/>
      <c r="C10" s="104"/>
      <c r="D10" s="104"/>
      <c r="E10" s="104"/>
      <c r="F10" s="104"/>
      <c r="G10" s="271"/>
      <c r="H10" s="271"/>
      <c r="I10" s="82"/>
      <c r="J10" s="211"/>
      <c r="K10" s="210"/>
      <c r="L10" s="103"/>
      <c r="M10" s="290" t="s">
        <v>344</v>
      </c>
      <c r="N10" s="291"/>
      <c r="O10" s="292">
        <v>1</v>
      </c>
      <c r="P10" s="286"/>
      <c r="Q10" s="322"/>
      <c r="R10" s="4" t="s">
        <v>352</v>
      </c>
      <c r="S10" s="4" t="s">
        <v>353</v>
      </c>
      <c r="T10" s="4" t="s">
        <v>354</v>
      </c>
      <c r="U10" s="103"/>
      <c r="V10" s="323" t="s">
        <v>355</v>
      </c>
      <c r="W10" s="323"/>
      <c r="X10" s="323"/>
      <c r="Y10" s="324"/>
      <c r="Z10" s="103"/>
    </row>
    <row r="11" spans="1:26" s="62" customFormat="1" ht="54" customHeight="1" x14ac:dyDescent="0.25">
      <c r="A11" s="223" t="str">
        <f>'E3.Legis, Pol, Regs'!A3</f>
        <v>E3. Legislation, Policy, Regulations and Guidance</v>
      </c>
      <c r="B11" s="270">
        <v>6</v>
      </c>
      <c r="C11" s="61">
        <f>'E3.Legis, Pol, Regs'!J2</f>
        <v>0</v>
      </c>
      <c r="D11" s="61">
        <f>'E3.Legis, Pol, Regs'!K2</f>
        <v>0</v>
      </c>
      <c r="E11" s="61">
        <f>'E3.Legis, Pol, Regs'!L2</f>
        <v>0</v>
      </c>
      <c r="F11" s="61">
        <f>'E3.Legis, Pol, Regs'!M2</f>
        <v>0</v>
      </c>
      <c r="G11" s="270">
        <f>'E3.Legis, Pol, Regs'!N2</f>
        <v>0</v>
      </c>
      <c r="H11" s="270">
        <v>0</v>
      </c>
      <c r="I11" s="104"/>
      <c r="J11" s="215">
        <f>IF(B11=H11,"Complete the element",IF(H11=0,SUM(C11,(D11*2),(E11*3),(F11*4))/((B11-G11)*4),"Unanswered Questions"))</f>
        <v>0</v>
      </c>
      <c r="K11" s="210"/>
      <c r="L11" s="103"/>
      <c r="M11" s="293" t="s">
        <v>345</v>
      </c>
      <c r="N11" s="294"/>
      <c r="O11" s="295">
        <v>2</v>
      </c>
      <c r="P11" s="286"/>
      <c r="Q11" s="325" t="s">
        <v>356</v>
      </c>
      <c r="R11" s="326">
        <v>0</v>
      </c>
      <c r="S11" s="326">
        <v>4</v>
      </c>
      <c r="T11" s="326">
        <v>0</v>
      </c>
      <c r="U11" s="103"/>
      <c r="V11" s="103"/>
      <c r="W11" s="103"/>
      <c r="X11" s="103"/>
      <c r="Y11" s="327"/>
      <c r="Z11" s="103"/>
    </row>
    <row r="12" spans="1:26" s="62" customFormat="1" ht="15.75" customHeight="1" x14ac:dyDescent="0.25">
      <c r="A12" s="81"/>
      <c r="B12" s="271"/>
      <c r="C12" s="104"/>
      <c r="D12" s="104"/>
      <c r="E12" s="104"/>
      <c r="F12" s="104"/>
      <c r="G12" s="271"/>
      <c r="H12" s="271"/>
      <c r="I12" s="82"/>
      <c r="J12" s="211"/>
      <c r="K12" s="210"/>
      <c r="L12" s="103"/>
      <c r="M12" s="293" t="s">
        <v>346</v>
      </c>
      <c r="N12" s="294"/>
      <c r="O12" s="295">
        <v>3</v>
      </c>
      <c r="P12" s="286"/>
      <c r="Q12" s="325" t="s">
        <v>357</v>
      </c>
      <c r="R12" s="326">
        <v>3</v>
      </c>
      <c r="S12" s="326">
        <v>3</v>
      </c>
      <c r="T12" s="326">
        <v>9</v>
      </c>
      <c r="U12" s="103"/>
      <c r="V12" s="103"/>
      <c r="W12" s="103"/>
      <c r="X12" s="103"/>
      <c r="Y12" s="327"/>
      <c r="Z12" s="103"/>
    </row>
    <row r="13" spans="1:26" s="62" customFormat="1" ht="54" customHeight="1" thickBot="1" x14ac:dyDescent="0.3">
      <c r="A13" s="223" t="str">
        <f>'E4.RA &amp; Safety Cases'!A3</f>
        <v>E4. Risk Assessment and Safety Cases</v>
      </c>
      <c r="B13" s="270">
        <v>7</v>
      </c>
      <c r="C13" s="61">
        <f>'E4.RA &amp; Safety Cases'!J2</f>
        <v>0</v>
      </c>
      <c r="D13" s="61">
        <f>'E4.RA &amp; Safety Cases'!K2</f>
        <v>0</v>
      </c>
      <c r="E13" s="61">
        <f>'E4.RA &amp; Safety Cases'!L2</f>
        <v>0</v>
      </c>
      <c r="F13" s="61">
        <f>'E4.RA &amp; Safety Cases'!M2</f>
        <v>0</v>
      </c>
      <c r="G13" s="270">
        <f>'E4.RA &amp; Safety Cases'!N2</f>
        <v>0</v>
      </c>
      <c r="H13" s="270">
        <v>0</v>
      </c>
      <c r="I13" s="104"/>
      <c r="J13" s="215">
        <f>IF(B13=H13,"Complete the element",IF(H13=0,SUM(C13,(D13*2),(E13*3),(F13*4))/((B13-G13)*4),"Unanswered Questions"))</f>
        <v>0</v>
      </c>
      <c r="K13" s="210"/>
      <c r="L13" s="103"/>
      <c r="M13" s="296" t="s">
        <v>347</v>
      </c>
      <c r="N13" s="297"/>
      <c r="O13" s="298">
        <v>4</v>
      </c>
      <c r="P13" s="286"/>
      <c r="Q13" s="325" t="s">
        <v>154</v>
      </c>
      <c r="R13" s="326">
        <v>2</v>
      </c>
      <c r="S13" s="326">
        <v>2</v>
      </c>
      <c r="T13" s="326">
        <v>4</v>
      </c>
      <c r="U13" s="103"/>
      <c r="V13" s="103"/>
      <c r="W13" s="103"/>
      <c r="X13" s="103"/>
      <c r="Y13" s="327"/>
      <c r="Z13" s="103"/>
    </row>
    <row r="14" spans="1:26" s="62" customFormat="1" ht="15.65" customHeight="1" thickBot="1" x14ac:dyDescent="0.3">
      <c r="A14" s="81"/>
      <c r="B14" s="271"/>
      <c r="C14" s="104"/>
      <c r="D14" s="104"/>
      <c r="E14" s="104"/>
      <c r="F14" s="104"/>
      <c r="G14" s="271"/>
      <c r="H14" s="271"/>
      <c r="I14" s="82"/>
      <c r="J14" s="211"/>
      <c r="K14" s="210"/>
      <c r="L14" s="103"/>
      <c r="M14" s="286"/>
      <c r="N14" s="286"/>
      <c r="O14" s="286"/>
      <c r="P14" s="286"/>
      <c r="Q14" s="325" t="s">
        <v>358</v>
      </c>
      <c r="R14" s="326">
        <v>0</v>
      </c>
      <c r="S14" s="326">
        <v>1</v>
      </c>
      <c r="T14" s="326">
        <v>0</v>
      </c>
      <c r="U14" s="103"/>
      <c r="V14" s="103"/>
      <c r="W14" s="103"/>
      <c r="X14" s="103"/>
      <c r="Y14" s="327"/>
      <c r="Z14" s="103"/>
    </row>
    <row r="15" spans="1:26" s="62" customFormat="1" ht="54" customHeight="1" thickBot="1" x14ac:dyDescent="0.3">
      <c r="A15" s="223" t="str">
        <f>'E5.Supervision,Contracting&amp; Co'!A3</f>
        <v>E5. Supervision, Contracting and Control Activities</v>
      </c>
      <c r="B15" s="270">
        <v>7</v>
      </c>
      <c r="C15" s="61">
        <f>'E5.Supervision,Contracting&amp; Co'!J2</f>
        <v>0</v>
      </c>
      <c r="D15" s="61">
        <f>'E5.Supervision,Contracting&amp; Co'!K2</f>
        <v>0</v>
      </c>
      <c r="E15" s="61">
        <f>'E5.Supervision,Contracting&amp; Co'!L2</f>
        <v>0</v>
      </c>
      <c r="F15" s="61">
        <f>'E5.Supervision,Contracting&amp; Co'!M2</f>
        <v>0</v>
      </c>
      <c r="G15" s="270">
        <f>'E5.Supervision,Contracting&amp; Co'!N2</f>
        <v>0</v>
      </c>
      <c r="H15" s="270">
        <v>0</v>
      </c>
      <c r="I15" s="104"/>
      <c r="J15" s="215">
        <f>IF(B15=H15,"Complete the element",IF(H15=0,SUM(C15,(D15*2),(E15*3),(F15*4))/((B15-G15)*4),"Unanswered Questions"))</f>
        <v>0</v>
      </c>
      <c r="K15" s="210"/>
      <c r="L15" s="103"/>
      <c r="M15" s="287" t="s">
        <v>359</v>
      </c>
      <c r="N15" s="288"/>
      <c r="O15" s="299" t="s">
        <v>360</v>
      </c>
      <c r="P15" s="286"/>
      <c r="Q15" s="293" t="s">
        <v>361</v>
      </c>
      <c r="R15" s="103"/>
      <c r="S15" s="103"/>
      <c r="T15" s="103"/>
      <c r="U15" s="103"/>
      <c r="V15" s="103"/>
      <c r="W15" s="103"/>
      <c r="X15" s="103"/>
      <c r="Y15" s="327"/>
      <c r="Z15" s="103"/>
    </row>
    <row r="16" spans="1:26" s="62" customFormat="1" ht="15.9" customHeight="1" x14ac:dyDescent="0.35">
      <c r="A16" s="81"/>
      <c r="B16" s="271"/>
      <c r="C16" s="104"/>
      <c r="D16" s="104"/>
      <c r="E16" s="104"/>
      <c r="F16" s="104"/>
      <c r="G16" s="271"/>
      <c r="H16" s="271"/>
      <c r="I16" s="104"/>
      <c r="J16" s="211"/>
      <c r="K16" s="210"/>
      <c r="L16" s="103"/>
      <c r="M16" s="290" t="s">
        <v>344</v>
      </c>
      <c r="N16" s="291"/>
      <c r="O16" s="292" t="s">
        <v>362</v>
      </c>
      <c r="P16" s="286"/>
      <c r="Q16" s="322" t="s">
        <v>363</v>
      </c>
      <c r="R16" s="328"/>
      <c r="S16" s="338"/>
      <c r="T16" s="338"/>
      <c r="U16" s="103"/>
      <c r="V16" s="103"/>
      <c r="W16" s="103"/>
      <c r="X16" s="103"/>
      <c r="Y16" s="327"/>
      <c r="Z16" s="103"/>
    </row>
    <row r="17" spans="1:25" s="62" customFormat="1" ht="54" customHeight="1" thickBot="1" x14ac:dyDescent="0.3">
      <c r="A17" s="223" t="str">
        <f>'E6. Competence, Resources &amp; Trg'!A3</f>
        <v>E6. Personnel Competence, Resources and Training</v>
      </c>
      <c r="B17" s="270">
        <v>5</v>
      </c>
      <c r="C17" s="61">
        <f>'E6. Competence, Resources &amp; Trg'!J2</f>
        <v>0</v>
      </c>
      <c r="D17" s="61">
        <f>'E6. Competence, Resources &amp; Trg'!K2</f>
        <v>0</v>
      </c>
      <c r="E17" s="61">
        <f>'E6. Competence, Resources &amp; Trg'!L2</f>
        <v>0</v>
      </c>
      <c r="F17" s="61">
        <f>'E6. Competence, Resources &amp; Trg'!M2</f>
        <v>0</v>
      </c>
      <c r="G17" s="270">
        <f>'E6. Competence, Resources &amp; Trg'!N2</f>
        <v>0</v>
      </c>
      <c r="H17" s="270">
        <v>0</v>
      </c>
      <c r="I17" s="104"/>
      <c r="J17" s="215">
        <f>IF(B17=H17,"Complete the element",IF(H17=0,SUM(C17,(D17*2),(E17*3),(F17*4))/((B17-G17)*4),"Unanswered Questions"))</f>
        <v>0</v>
      </c>
      <c r="K17" s="210"/>
      <c r="L17" s="103"/>
      <c r="M17" s="293" t="s">
        <v>345</v>
      </c>
      <c r="N17" s="294"/>
      <c r="O17" s="295" t="s">
        <v>364</v>
      </c>
      <c r="P17" s="286"/>
      <c r="Q17" s="329" t="s">
        <v>365</v>
      </c>
      <c r="R17" s="375" t="s">
        <v>366</v>
      </c>
      <c r="S17" s="376"/>
      <c r="T17" s="376"/>
      <c r="U17" s="330"/>
      <c r="V17" s="330"/>
      <c r="W17" s="330"/>
      <c r="X17" s="330"/>
      <c r="Y17" s="331"/>
    </row>
    <row r="18" spans="1:25" s="62" customFormat="1" ht="18.75" customHeight="1" x14ac:dyDescent="0.25">
      <c r="A18" s="81"/>
      <c r="B18" s="271"/>
      <c r="C18" s="104"/>
      <c r="D18" s="104"/>
      <c r="E18" s="104"/>
      <c r="F18" s="104"/>
      <c r="G18" s="271"/>
      <c r="H18" s="271"/>
      <c r="I18" s="104"/>
      <c r="J18" s="211"/>
      <c r="K18" s="210"/>
      <c r="L18" s="103"/>
      <c r="M18" s="293" t="s">
        <v>346</v>
      </c>
      <c r="N18" s="294"/>
      <c r="O18" s="295" t="s">
        <v>367</v>
      </c>
      <c r="P18" s="286"/>
      <c r="Q18" s="103"/>
      <c r="R18" s="103"/>
      <c r="S18" s="103"/>
      <c r="T18" s="103"/>
      <c r="U18" s="103"/>
      <c r="V18" s="103"/>
      <c r="W18" s="103"/>
      <c r="X18" s="103"/>
      <c r="Y18" s="103"/>
    </row>
    <row r="19" spans="1:25" s="62" customFormat="1" ht="54" customHeight="1" thickBot="1" x14ac:dyDescent="0.3">
      <c r="A19" s="223" t="str">
        <f>'E7. Equip Design, Man &amp; Main'!A3</f>
        <v>E7. Equipment Design, Manufacture and Maintenance</v>
      </c>
      <c r="B19" s="270">
        <v>8</v>
      </c>
      <c r="C19" s="61">
        <f>'E7. Equip Design, Man &amp; Main'!J2</f>
        <v>0</v>
      </c>
      <c r="D19" s="61">
        <f>'E7. Equip Design, Man &amp; Main'!K2</f>
        <v>0</v>
      </c>
      <c r="E19" s="61">
        <f>'E7. Equip Design, Man &amp; Main'!L2</f>
        <v>0</v>
      </c>
      <c r="F19" s="61">
        <f>'E7. Equip Design, Man &amp; Main'!M2</f>
        <v>0</v>
      </c>
      <c r="G19" s="270">
        <f>'E7. Equip Design, Man &amp; Main'!N2</f>
        <v>0</v>
      </c>
      <c r="H19" s="270">
        <v>0</v>
      </c>
      <c r="I19" s="104"/>
      <c r="J19" s="215">
        <f>IF(B19=H19,"Complete the element",IF(H19=0,SUM(C19,(D19*2),(E19*3),(F19*4))/((B19-G19)*4),"Unanswered Questions"))</f>
        <v>0</v>
      </c>
      <c r="K19" s="210"/>
      <c r="L19" s="103"/>
      <c r="M19" s="296" t="s">
        <v>347</v>
      </c>
      <c r="N19" s="297"/>
      <c r="O19" s="298" t="s">
        <v>368</v>
      </c>
      <c r="P19" s="286"/>
      <c r="Q19" s="103"/>
      <c r="R19" s="103"/>
      <c r="S19" s="103"/>
      <c r="T19" s="103"/>
      <c r="U19" s="103"/>
      <c r="V19" s="103"/>
      <c r="W19" s="103"/>
      <c r="X19" s="103"/>
      <c r="Y19" s="103"/>
    </row>
    <row r="20" spans="1:25" s="62" customFormat="1" ht="14.25" customHeight="1" x14ac:dyDescent="0.25">
      <c r="A20" s="81"/>
      <c r="B20" s="271"/>
      <c r="C20" s="104"/>
      <c r="D20" s="104"/>
      <c r="E20" s="104"/>
      <c r="F20" s="104"/>
      <c r="G20" s="271"/>
      <c r="H20" s="271"/>
      <c r="I20" s="104"/>
      <c r="J20" s="211"/>
      <c r="K20" s="210"/>
      <c r="L20" s="103"/>
      <c r="M20" s="103"/>
      <c r="N20" s="103"/>
      <c r="O20" s="103"/>
      <c r="P20" s="103"/>
      <c r="Q20" s="103"/>
      <c r="R20" s="103"/>
      <c r="S20" s="103"/>
      <c r="T20" s="103"/>
      <c r="U20" s="103"/>
      <c r="V20" s="103"/>
      <c r="W20" s="103"/>
      <c r="X20" s="103"/>
      <c r="Y20" s="103"/>
    </row>
    <row r="21" spans="1:25" s="62" customFormat="1" ht="54" customHeight="1" x14ac:dyDescent="0.25">
      <c r="A21" s="223" t="str">
        <f>'E8. Infra Design, Build &amp; Main'!A3</f>
        <v>E8. Infrastructure Design, Build and Maintenance</v>
      </c>
      <c r="B21" s="270">
        <v>7</v>
      </c>
      <c r="C21" s="61">
        <f>'E8. Infra Design, Build &amp; Main'!J2</f>
        <v>0</v>
      </c>
      <c r="D21" s="61">
        <f>'E8. Infra Design, Build &amp; Main'!K2</f>
        <v>0</v>
      </c>
      <c r="E21" s="61">
        <f>'E8. Infra Design, Build &amp; Main'!L2</f>
        <v>0</v>
      </c>
      <c r="F21" s="61">
        <f>'E8. Infra Design, Build &amp; Main'!M2</f>
        <v>0</v>
      </c>
      <c r="G21" s="270">
        <f>'E8. Infra Design, Build &amp; Main'!N2</f>
        <v>0</v>
      </c>
      <c r="H21" s="270">
        <v>0</v>
      </c>
      <c r="I21" s="104"/>
      <c r="J21" s="215">
        <f>IF(B21=H21,"Complete the element",IF(H21=0,SUM(C21,(D21*2),(E21*3),(F21*4))/((B21-G21)*4),"Unanswered Questions"))</f>
        <v>0</v>
      </c>
      <c r="K21" s="210"/>
      <c r="L21" s="103"/>
      <c r="M21" s="103"/>
      <c r="N21" s="103"/>
      <c r="O21" s="103"/>
      <c r="P21" s="103"/>
      <c r="Q21" s="103"/>
      <c r="R21" s="103"/>
      <c r="S21" s="103"/>
      <c r="T21" s="103"/>
      <c r="U21" s="103"/>
      <c r="V21" s="103"/>
      <c r="W21" s="103"/>
      <c r="X21" s="103"/>
      <c r="Y21" s="103"/>
    </row>
    <row r="22" spans="1:25" s="62" customFormat="1" ht="16.5" customHeight="1" x14ac:dyDescent="0.25">
      <c r="A22" s="81"/>
      <c r="B22" s="271"/>
      <c r="C22" s="104"/>
      <c r="D22" s="104"/>
      <c r="E22" s="104"/>
      <c r="F22" s="104"/>
      <c r="G22" s="271"/>
      <c r="H22" s="271"/>
      <c r="I22" s="104"/>
      <c r="J22" s="211"/>
      <c r="K22" s="210"/>
      <c r="L22" s="103"/>
      <c r="M22" s="372"/>
      <c r="N22" s="372"/>
      <c r="O22" s="103"/>
      <c r="P22" s="103"/>
      <c r="Q22" s="103"/>
      <c r="R22" s="103"/>
      <c r="S22" s="103"/>
      <c r="T22" s="103"/>
      <c r="U22" s="103"/>
      <c r="V22" s="103"/>
      <c r="W22" s="103"/>
      <c r="X22" s="103"/>
      <c r="Y22" s="103"/>
    </row>
    <row r="23" spans="1:25" s="62" customFormat="1" ht="54" customHeight="1" x14ac:dyDescent="0.25">
      <c r="A23" s="223" t="str">
        <f>'E9. Perf, Mangmt Info &amp; Report'!A3</f>
        <v>E9. Performance, Management Information and Reporting</v>
      </c>
      <c r="B23" s="270">
        <v>4</v>
      </c>
      <c r="C23" s="61">
        <f>'E9. Perf, Mangmt Info &amp; Report'!J2</f>
        <v>0</v>
      </c>
      <c r="D23" s="61">
        <f>'E9. Perf, Mangmt Info &amp; Report'!K2</f>
        <v>0</v>
      </c>
      <c r="E23" s="61">
        <f>'E9. Perf, Mangmt Info &amp; Report'!L2</f>
        <v>0</v>
      </c>
      <c r="F23" s="61">
        <f>'E9. Perf, Mangmt Info &amp; Report'!M2</f>
        <v>0</v>
      </c>
      <c r="G23" s="270">
        <f>'E9. Perf, Mangmt Info &amp; Report'!N2</f>
        <v>0</v>
      </c>
      <c r="H23" s="270">
        <v>0</v>
      </c>
      <c r="I23" s="104"/>
      <c r="J23" s="215">
        <f>IF(B23=H23,"Complete the element",IF(H23=0,SUM(C23,(D23*2),(E23*3),(F23*4))/((B23-G23)*4),"Unanswered Questions"))</f>
        <v>0</v>
      </c>
      <c r="K23" s="210"/>
      <c r="L23" s="103"/>
      <c r="M23"/>
      <c r="N23"/>
      <c r="O23"/>
      <c r="P23"/>
      <c r="Q23" s="103"/>
      <c r="R23" s="103"/>
      <c r="S23" s="103"/>
      <c r="T23" s="103"/>
      <c r="U23" s="103"/>
      <c r="V23" s="103"/>
      <c r="W23" s="103"/>
      <c r="X23" s="103"/>
      <c r="Y23" s="103"/>
    </row>
    <row r="24" spans="1:25" s="62" customFormat="1" ht="20.25" customHeight="1" x14ac:dyDescent="0.25">
      <c r="A24" s="81"/>
      <c r="B24" s="271"/>
      <c r="C24" s="104"/>
      <c r="D24" s="104"/>
      <c r="E24" s="104"/>
      <c r="F24" s="104"/>
      <c r="G24" s="271"/>
      <c r="H24" s="271"/>
      <c r="I24" s="104"/>
      <c r="J24" s="211"/>
      <c r="K24" s="210"/>
      <c r="L24" s="103"/>
      <c r="M24"/>
      <c r="N24"/>
      <c r="O24"/>
      <c r="P24"/>
      <c r="Q24" s="103"/>
      <c r="R24" s="103"/>
      <c r="S24" s="103"/>
      <c r="T24" s="103"/>
      <c r="U24" s="103"/>
      <c r="V24" s="103"/>
      <c r="W24" s="103"/>
      <c r="X24" s="103"/>
      <c r="Y24" s="103"/>
    </row>
    <row r="25" spans="1:25" s="62" customFormat="1" ht="54" customHeight="1" x14ac:dyDescent="0.25">
      <c r="A25" s="223" t="str">
        <f>'E10. Acc Incident Mangmt &amp; ER'!A3</f>
        <v>E10. Accident / Incident Management and Emergency Response</v>
      </c>
      <c r="B25" s="270">
        <v>5</v>
      </c>
      <c r="C25" s="61">
        <f>'E10. Acc Incident Mangmt &amp; ER'!J2</f>
        <v>0</v>
      </c>
      <c r="D25" s="61">
        <f>'E10. Acc Incident Mangmt &amp; ER'!K2</f>
        <v>0</v>
      </c>
      <c r="E25" s="61">
        <f>'E10. Acc Incident Mangmt &amp; ER'!L2</f>
        <v>0</v>
      </c>
      <c r="F25" s="61">
        <f>'E10. Acc Incident Mangmt &amp; ER'!M2</f>
        <v>0</v>
      </c>
      <c r="G25" s="270">
        <f>'E10. Acc Incident Mangmt &amp; ER'!N2</f>
        <v>0</v>
      </c>
      <c r="H25" s="270">
        <v>0</v>
      </c>
      <c r="I25" s="104"/>
      <c r="J25" s="215">
        <f>IF(B25=H25,"Complete the element",IF(H25=0,SUM(C25,(D25*2),(E25*3),(F25*4))/((B25-G25)*4),"Unanswered Questions"))</f>
        <v>0</v>
      </c>
      <c r="K25" s="210"/>
      <c r="L25" s="103"/>
      <c r="M25"/>
      <c r="N25"/>
      <c r="O25"/>
      <c r="P25"/>
      <c r="Q25" s="103"/>
      <c r="R25" s="103"/>
      <c r="S25" s="103"/>
      <c r="T25" s="103"/>
      <c r="U25" s="103"/>
      <c r="V25" s="103"/>
      <c r="W25" s="103"/>
      <c r="X25" s="103"/>
      <c r="Y25" s="103"/>
    </row>
    <row r="26" spans="1:25" s="62" customFormat="1" ht="18" x14ac:dyDescent="0.25">
      <c r="A26" s="81"/>
      <c r="B26" s="271"/>
      <c r="C26" s="104"/>
      <c r="D26" s="104"/>
      <c r="E26" s="104"/>
      <c r="F26" s="104"/>
      <c r="G26" s="271"/>
      <c r="H26" s="271"/>
      <c r="I26" s="104"/>
      <c r="J26" s="211"/>
      <c r="K26" s="210"/>
      <c r="L26" s="103"/>
      <c r="M26"/>
      <c r="N26"/>
      <c r="O26"/>
      <c r="P26"/>
      <c r="Q26" s="103"/>
      <c r="R26" s="103"/>
      <c r="S26" s="103"/>
      <c r="T26" s="103"/>
      <c r="U26" s="103"/>
      <c r="V26" s="103"/>
      <c r="W26" s="103"/>
      <c r="X26" s="103"/>
      <c r="Y26" s="103"/>
    </row>
    <row r="27" spans="1:25" s="62" customFormat="1" ht="54" customHeight="1" x14ac:dyDescent="0.25">
      <c r="A27" s="223" t="str">
        <f>'E11. Comm &amp; Stakeholder Engage'!A3</f>
        <v>E11. Communications and Stakeholder Engagement</v>
      </c>
      <c r="B27" s="270">
        <v>5</v>
      </c>
      <c r="C27" s="61">
        <f>'E11. Comm &amp; Stakeholder Engage'!J2</f>
        <v>0</v>
      </c>
      <c r="D27" s="61">
        <f>'E11. Comm &amp; Stakeholder Engage'!K2</f>
        <v>0</v>
      </c>
      <c r="E27" s="61">
        <f>'E11. Comm &amp; Stakeholder Engage'!L2</f>
        <v>0</v>
      </c>
      <c r="F27" s="61">
        <f>'E11. Comm &amp; Stakeholder Engage'!M2</f>
        <v>0</v>
      </c>
      <c r="G27" s="270">
        <f>'E11. Comm &amp; Stakeholder Engage'!N2</f>
        <v>0</v>
      </c>
      <c r="H27" s="270">
        <v>0</v>
      </c>
      <c r="I27" s="104"/>
      <c r="J27" s="215">
        <f>IF(B27=H27,"Complete the element",IF(H27=0,SUM(C27,(D27*2),(E27*3),(F27*4))/((B27-G27)*4),"Unanswered Questions"))</f>
        <v>0</v>
      </c>
      <c r="K27" s="210"/>
      <c r="L27" s="103"/>
      <c r="M27" s="103"/>
      <c r="N27" s="103"/>
      <c r="O27" s="103"/>
      <c r="P27" s="103"/>
      <c r="Q27" s="103"/>
      <c r="R27" s="103"/>
      <c r="S27" s="103"/>
      <c r="T27" s="103"/>
      <c r="U27" s="103"/>
      <c r="V27" s="103"/>
      <c r="W27" s="103"/>
      <c r="X27" s="103"/>
      <c r="Y27" s="103"/>
    </row>
    <row r="28" spans="1:25" s="62" customFormat="1" ht="14.25" customHeight="1" x14ac:dyDescent="0.25">
      <c r="A28" s="81"/>
      <c r="B28" s="271"/>
      <c r="C28" s="104"/>
      <c r="D28" s="104"/>
      <c r="E28" s="104"/>
      <c r="F28" s="104"/>
      <c r="G28" s="271"/>
      <c r="H28" s="271"/>
      <c r="I28" s="104"/>
      <c r="J28" s="211"/>
      <c r="K28" s="210"/>
      <c r="L28" s="103"/>
      <c r="M28" s="103"/>
      <c r="N28" s="103"/>
      <c r="O28" s="103"/>
      <c r="P28" s="103"/>
      <c r="Q28" s="103"/>
      <c r="R28" s="103"/>
      <c r="S28" s="103"/>
      <c r="T28" s="103"/>
      <c r="U28" s="103"/>
      <c r="V28" s="103"/>
      <c r="W28" s="103"/>
      <c r="X28" s="103"/>
      <c r="Y28" s="103"/>
    </row>
    <row r="29" spans="1:25" s="62" customFormat="1" ht="54" customHeight="1" x14ac:dyDescent="0.25">
      <c r="A29" s="223" t="str">
        <f>'E12. Assurance'!A3</f>
        <v>E12. Assurance</v>
      </c>
      <c r="B29" s="270">
        <v>5</v>
      </c>
      <c r="C29" s="61">
        <f>'E12. Assurance'!J2</f>
        <v>0</v>
      </c>
      <c r="D29" s="61">
        <f>'E12. Assurance'!K2</f>
        <v>0</v>
      </c>
      <c r="E29" s="61">
        <f>'E12. Assurance'!L2</f>
        <v>0</v>
      </c>
      <c r="F29" s="61">
        <f>'E12. Assurance'!M2</f>
        <v>0</v>
      </c>
      <c r="G29" s="270">
        <f>'E12. Assurance'!N2</f>
        <v>0</v>
      </c>
      <c r="H29" s="270">
        <v>0</v>
      </c>
      <c r="I29" s="104"/>
      <c r="J29" s="215">
        <f>IF(B29=H29,"Complete the element",IF(H29=0,SUM(C29,(D29*2),(E29*3),(F29*4))/((B29-G29)*4),"Unanswered Questions"))</f>
        <v>0</v>
      </c>
      <c r="K29" s="210"/>
      <c r="L29" s="103"/>
      <c r="M29" s="103"/>
      <c r="N29" s="103"/>
      <c r="O29" s="103"/>
      <c r="P29" s="103"/>
      <c r="Q29" s="103"/>
      <c r="R29" s="103"/>
      <c r="S29" s="103"/>
      <c r="T29" s="103"/>
      <c r="U29" s="103"/>
      <c r="V29" s="103"/>
      <c r="W29" s="103"/>
      <c r="X29" s="103"/>
      <c r="Y29" s="103"/>
    </row>
    <row r="30" spans="1:25" s="62" customFormat="1" ht="15.75" customHeight="1" thickBot="1" x14ac:dyDescent="0.3">
      <c r="A30" s="81"/>
      <c r="B30" s="82"/>
      <c r="C30" s="82"/>
      <c r="D30" s="82"/>
      <c r="E30" s="82"/>
      <c r="F30" s="82"/>
      <c r="G30" s="82"/>
      <c r="H30" s="82"/>
      <c r="I30" s="82"/>
      <c r="J30" s="211"/>
      <c r="K30" s="210"/>
      <c r="L30" s="103"/>
      <c r="M30" s="103"/>
      <c r="N30" s="103"/>
      <c r="O30" s="103"/>
      <c r="P30" s="103"/>
      <c r="Q30" s="103"/>
      <c r="R30" s="103"/>
      <c r="S30" s="103"/>
      <c r="T30" s="103"/>
      <c r="U30" s="103"/>
      <c r="V30" s="103"/>
      <c r="W30" s="103"/>
      <c r="X30" s="103"/>
      <c r="Y30" s="103"/>
    </row>
    <row r="31" spans="1:25" s="64" customFormat="1" ht="55.5" customHeight="1" thickBot="1" x14ac:dyDescent="0.4">
      <c r="A31" s="212" t="s">
        <v>369</v>
      </c>
      <c r="B31" s="213">
        <f>SUM(B7:B30)</f>
        <v>73</v>
      </c>
      <c r="C31" s="213">
        <f t="shared" ref="C31:H31" si="0">SUM(C7:C30)</f>
        <v>0</v>
      </c>
      <c r="D31" s="213">
        <f t="shared" si="0"/>
        <v>0</v>
      </c>
      <c r="E31" s="213">
        <f t="shared" si="0"/>
        <v>0</v>
      </c>
      <c r="F31" s="213">
        <f t="shared" si="0"/>
        <v>0</v>
      </c>
      <c r="G31" s="213">
        <f t="shared" si="0"/>
        <v>0</v>
      </c>
      <c r="H31" s="213">
        <f t="shared" si="0"/>
        <v>0</v>
      </c>
      <c r="I31" s="214"/>
      <c r="J31" s="215">
        <f>IF(B31=H31,"Complete the element",IF(H31=0,SUM(C31,(D31*2),(E31*3),(F31*4))/((B31-G31)*4),"Unanswered Questions"))</f>
        <v>0</v>
      </c>
      <c r="K31" s="210"/>
      <c r="L31" s="93"/>
      <c r="M31" s="93"/>
      <c r="N31" s="93"/>
      <c r="O31" s="93"/>
      <c r="P31" s="93"/>
      <c r="Q31" s="93"/>
      <c r="R31" s="93"/>
      <c r="S31" s="93"/>
      <c r="T31" s="93"/>
      <c r="U31" s="93"/>
      <c r="V31" s="93"/>
      <c r="W31" s="93"/>
      <c r="X31" s="93"/>
      <c r="Y31" s="93"/>
    </row>
    <row r="32" spans="1:25" x14ac:dyDescent="0.35">
      <c r="A32" s="79"/>
      <c r="B32" s="77"/>
      <c r="C32" s="77"/>
      <c r="D32" s="77"/>
      <c r="E32" s="77"/>
      <c r="F32" s="77"/>
      <c r="G32" s="77"/>
      <c r="H32" s="77"/>
      <c r="I32" s="77"/>
      <c r="J32" s="78"/>
      <c r="K32" s="78"/>
      <c r="L32" s="78"/>
      <c r="M32" s="78"/>
      <c r="N32" s="78"/>
      <c r="O32" s="78"/>
      <c r="P32" s="78"/>
      <c r="Q32" s="78"/>
      <c r="R32" s="78"/>
      <c r="S32" s="78"/>
      <c r="T32" s="78"/>
      <c r="U32" s="78"/>
      <c r="V32" s="78"/>
      <c r="W32" s="78"/>
      <c r="X32" s="78"/>
      <c r="Y32" s="78"/>
    </row>
    <row r="33" spans="1:21" x14ac:dyDescent="0.35">
      <c r="A33" s="78"/>
      <c r="B33" s="77"/>
      <c r="C33" s="77"/>
      <c r="D33" s="77"/>
      <c r="E33" s="77"/>
      <c r="F33" s="77"/>
      <c r="G33" s="77"/>
      <c r="H33" s="77"/>
      <c r="I33" s="77"/>
      <c r="J33" s="78"/>
      <c r="K33" s="78"/>
      <c r="L33" s="78"/>
      <c r="M33" s="78"/>
      <c r="N33" s="78"/>
      <c r="O33" s="78"/>
      <c r="P33" s="78"/>
      <c r="Q33" s="78"/>
      <c r="R33" s="78"/>
      <c r="S33" s="78"/>
      <c r="T33" s="78"/>
      <c r="U33" s="78"/>
    </row>
    <row r="34" spans="1:21" ht="20" x14ac:dyDescent="0.4">
      <c r="A34" s="269"/>
      <c r="B34" s="77"/>
      <c r="C34" s="77"/>
      <c r="D34" s="77"/>
      <c r="E34" s="77"/>
      <c r="F34" s="77"/>
      <c r="G34" s="77"/>
      <c r="H34" s="77"/>
      <c r="I34" s="77"/>
      <c r="J34" s="78"/>
      <c r="K34" s="78"/>
      <c r="L34" s="78"/>
      <c r="M34" s="78"/>
      <c r="N34" s="78"/>
      <c r="O34" s="78"/>
      <c r="P34" s="78"/>
      <c r="Q34" s="78"/>
      <c r="R34" s="78"/>
      <c r="S34" s="78"/>
      <c r="T34" s="78"/>
      <c r="U34" s="78"/>
    </row>
    <row r="35" spans="1:21" ht="20" x14ac:dyDescent="0.4">
      <c r="A35" s="269"/>
      <c r="B35" s="77"/>
      <c r="C35" s="77"/>
      <c r="D35" s="77"/>
      <c r="E35" s="77"/>
      <c r="F35" s="77"/>
      <c r="G35" s="77"/>
      <c r="H35" s="77"/>
      <c r="I35" s="77"/>
      <c r="J35" s="78"/>
      <c r="K35" s="78"/>
      <c r="L35" s="78"/>
      <c r="M35" s="78"/>
      <c r="N35" s="78"/>
      <c r="O35" s="78"/>
      <c r="P35" s="78"/>
      <c r="Q35" s="78"/>
      <c r="R35" s="78"/>
      <c r="S35" s="78"/>
      <c r="T35" s="78"/>
      <c r="U35" s="78"/>
    </row>
    <row r="36" spans="1:21" ht="3.9" customHeight="1" x14ac:dyDescent="0.35">
      <c r="A36" s="75"/>
      <c r="B36" s="77"/>
      <c r="C36" s="77"/>
      <c r="D36" s="77"/>
      <c r="E36" s="77"/>
      <c r="F36" s="77"/>
      <c r="G36" s="77"/>
      <c r="H36" s="77"/>
      <c r="I36" s="77"/>
      <c r="J36" s="78"/>
      <c r="K36" s="78"/>
      <c r="L36" s="78"/>
      <c r="M36" s="78"/>
      <c r="N36" s="78"/>
      <c r="O36" s="78"/>
      <c r="P36" s="78"/>
      <c r="Q36" s="78"/>
      <c r="R36" s="78"/>
      <c r="S36" s="78"/>
      <c r="T36" s="78"/>
      <c r="U36" s="78"/>
    </row>
    <row r="37" spans="1:21" hidden="1" x14ac:dyDescent="0.35">
      <c r="A37" s="79"/>
      <c r="B37" s="77"/>
      <c r="C37" s="77"/>
      <c r="D37" s="77"/>
      <c r="E37" s="77"/>
      <c r="F37" s="77"/>
      <c r="G37" s="77"/>
      <c r="H37" s="77"/>
      <c r="I37" s="77"/>
      <c r="J37" s="78"/>
      <c r="K37" s="78"/>
      <c r="L37" s="78"/>
      <c r="M37" s="78"/>
      <c r="N37" s="78"/>
      <c r="O37" s="78"/>
      <c r="P37" s="78"/>
      <c r="Q37" s="78"/>
      <c r="R37" s="78"/>
      <c r="S37" s="78"/>
      <c r="T37" s="78"/>
      <c r="U37" s="78"/>
    </row>
    <row r="38" spans="1:21" hidden="1" x14ac:dyDescent="0.35">
      <c r="A38" s="79"/>
      <c r="B38" s="77"/>
      <c r="C38" s="77"/>
      <c r="D38" s="77"/>
      <c r="E38" s="77"/>
      <c r="F38" s="77"/>
      <c r="G38" s="77"/>
      <c r="H38" s="77"/>
      <c r="I38" s="77"/>
      <c r="J38" s="78"/>
      <c r="K38" s="78"/>
      <c r="L38" s="78"/>
      <c r="M38" s="78"/>
      <c r="N38" s="78"/>
      <c r="O38" s="78"/>
      <c r="P38" s="78"/>
      <c r="Q38" s="78"/>
      <c r="R38" s="78"/>
      <c r="S38" s="78"/>
      <c r="T38" s="78"/>
      <c r="U38" s="78"/>
    </row>
    <row r="39" spans="1:21" ht="20" hidden="1" x14ac:dyDescent="0.4">
      <c r="A39" s="269"/>
      <c r="B39" s="77"/>
      <c r="C39" s="77"/>
      <c r="D39" s="77"/>
      <c r="E39" s="77"/>
      <c r="F39" s="77"/>
      <c r="G39" s="77"/>
      <c r="H39" s="77"/>
      <c r="I39" s="77"/>
      <c r="J39" s="78"/>
      <c r="K39" s="78"/>
      <c r="L39" s="78"/>
      <c r="M39" s="78"/>
      <c r="N39" s="78"/>
      <c r="O39" s="78"/>
      <c r="P39" s="78"/>
      <c r="Q39" s="78"/>
      <c r="R39" s="78"/>
      <c r="S39" s="78"/>
      <c r="T39" s="78"/>
      <c r="U39" s="78"/>
    </row>
    <row r="40" spans="1:21" ht="92.4" hidden="1" customHeight="1" x14ac:dyDescent="0.35">
      <c r="A40" s="75"/>
      <c r="B40" s="77"/>
      <c r="C40" s="77"/>
      <c r="D40" s="77"/>
      <c r="E40" s="77"/>
      <c r="F40" s="77"/>
      <c r="G40" s="77"/>
      <c r="H40" s="77"/>
      <c r="I40" s="77"/>
      <c r="J40" s="78"/>
      <c r="K40" s="78"/>
      <c r="L40" s="78"/>
      <c r="M40" s="78"/>
      <c r="N40" s="78"/>
      <c r="O40" s="78"/>
      <c r="P40" s="78"/>
      <c r="Q40" s="78"/>
      <c r="R40" s="78"/>
      <c r="S40" s="78"/>
      <c r="T40" s="78"/>
      <c r="U40" s="78"/>
    </row>
    <row r="41" spans="1:21" hidden="1" x14ac:dyDescent="0.35">
      <c r="A41" s="79"/>
      <c r="B41" s="77"/>
      <c r="C41" s="77"/>
      <c r="D41" s="77"/>
      <c r="E41" s="77"/>
      <c r="F41" s="77"/>
      <c r="G41" s="77"/>
      <c r="H41" s="77"/>
      <c r="I41" s="77"/>
      <c r="J41" s="78"/>
      <c r="K41" s="78"/>
      <c r="L41" s="78"/>
      <c r="M41" s="78"/>
      <c r="N41" s="78"/>
      <c r="O41" s="78"/>
      <c r="P41" s="78"/>
      <c r="Q41" s="78"/>
      <c r="R41" s="78"/>
      <c r="S41" s="78"/>
      <c r="T41" s="78"/>
      <c r="U41" s="78"/>
    </row>
    <row r="42" spans="1:21" hidden="1" x14ac:dyDescent="0.35">
      <c r="A42" s="79"/>
      <c r="B42" s="77"/>
      <c r="C42" s="77"/>
      <c r="D42" s="77"/>
      <c r="E42" s="77"/>
      <c r="F42" s="77"/>
      <c r="G42" s="77"/>
      <c r="H42" s="77"/>
      <c r="I42" s="77"/>
      <c r="J42" s="78"/>
      <c r="K42" s="78"/>
      <c r="L42" s="78"/>
      <c r="M42" s="78"/>
      <c r="N42" s="78"/>
      <c r="O42" s="78"/>
      <c r="P42" s="78"/>
      <c r="Q42" s="78"/>
      <c r="R42" s="78"/>
      <c r="S42" s="78"/>
      <c r="T42" s="78"/>
      <c r="U42" s="78"/>
    </row>
    <row r="43" spans="1:21" hidden="1" x14ac:dyDescent="0.35">
      <c r="A43" s="79"/>
      <c r="B43" s="77"/>
      <c r="C43" s="77"/>
      <c r="D43" s="77"/>
      <c r="E43" s="77"/>
      <c r="F43" s="77"/>
      <c r="G43" s="77"/>
      <c r="H43" s="77"/>
      <c r="I43" s="77"/>
      <c r="J43" s="78"/>
      <c r="K43" s="78"/>
      <c r="L43" s="78"/>
      <c r="M43" s="78"/>
      <c r="N43" s="78"/>
      <c r="O43" s="78"/>
      <c r="P43" s="78"/>
      <c r="Q43" s="78"/>
      <c r="R43" s="78"/>
      <c r="S43" s="78"/>
      <c r="T43" s="78"/>
      <c r="U43" s="78"/>
    </row>
    <row r="44" spans="1:21" hidden="1" x14ac:dyDescent="0.35">
      <c r="A44" s="79"/>
      <c r="B44" s="77"/>
      <c r="C44" s="77"/>
      <c r="D44" s="77"/>
      <c r="E44" s="77"/>
      <c r="F44" s="77"/>
      <c r="G44" s="77"/>
      <c r="H44" s="77"/>
      <c r="I44" s="77"/>
      <c r="J44" s="78"/>
      <c r="K44" s="78"/>
      <c r="L44" s="78"/>
      <c r="M44" s="78"/>
      <c r="N44" s="78"/>
      <c r="O44" s="78"/>
      <c r="P44" s="78"/>
      <c r="Q44" s="78"/>
      <c r="R44" s="78"/>
      <c r="S44" s="78"/>
      <c r="T44" s="78"/>
      <c r="U44" s="78"/>
    </row>
    <row r="45" spans="1:21" hidden="1" x14ac:dyDescent="0.35">
      <c r="A45" s="79"/>
      <c r="B45" s="77"/>
      <c r="C45" s="77"/>
      <c r="D45" s="77"/>
      <c r="E45" s="77"/>
      <c r="F45" s="77"/>
      <c r="G45" s="77"/>
      <c r="H45" s="77"/>
      <c r="I45" s="77"/>
      <c r="J45" s="78"/>
      <c r="K45" s="78"/>
      <c r="L45" s="78"/>
      <c r="M45" s="78"/>
      <c r="N45" s="78"/>
      <c r="O45" s="78"/>
      <c r="P45" s="78"/>
      <c r="Q45" s="78"/>
      <c r="R45" s="78"/>
      <c r="S45" s="78"/>
      <c r="T45" s="78"/>
      <c r="U45" s="78"/>
    </row>
    <row r="46" spans="1:21" hidden="1" x14ac:dyDescent="0.35">
      <c r="A46" s="79"/>
      <c r="B46" s="77"/>
      <c r="C46" s="77"/>
      <c r="D46" s="77"/>
      <c r="E46" s="77"/>
      <c r="F46" s="77"/>
      <c r="G46" s="77"/>
      <c r="H46" s="77"/>
      <c r="I46" s="77"/>
      <c r="J46" s="78"/>
      <c r="K46" s="78"/>
      <c r="L46" s="78"/>
      <c r="M46" s="78"/>
      <c r="N46" s="78"/>
      <c r="O46" s="78"/>
      <c r="P46" s="78"/>
      <c r="Q46" s="78"/>
      <c r="R46" s="78"/>
      <c r="S46" s="78"/>
      <c r="T46" s="78"/>
      <c r="U46" s="78"/>
    </row>
    <row r="47" spans="1:21" hidden="1" x14ac:dyDescent="0.35">
      <c r="A47" s="79"/>
      <c r="B47" s="77"/>
      <c r="C47" s="77"/>
      <c r="D47" s="77"/>
      <c r="E47" s="77"/>
      <c r="F47" s="77"/>
      <c r="G47" s="77"/>
      <c r="H47" s="77"/>
      <c r="I47" s="77"/>
      <c r="J47" s="78"/>
      <c r="K47" s="78"/>
      <c r="L47" s="78"/>
      <c r="M47" s="78"/>
      <c r="N47" s="78"/>
      <c r="O47" s="78"/>
      <c r="P47" s="78"/>
      <c r="Q47" s="78"/>
      <c r="R47" s="78"/>
      <c r="S47" s="78"/>
      <c r="T47" s="78"/>
      <c r="U47" s="78"/>
    </row>
    <row r="48" spans="1:21" hidden="1" x14ac:dyDescent="0.35">
      <c r="A48" s="79"/>
      <c r="B48" s="77"/>
      <c r="C48" s="77"/>
      <c r="D48" s="77"/>
      <c r="E48" s="77"/>
      <c r="F48" s="77"/>
      <c r="G48" s="77"/>
      <c r="H48" s="77"/>
      <c r="I48" s="77"/>
      <c r="J48" s="78"/>
      <c r="K48" s="78"/>
      <c r="L48" s="78"/>
      <c r="M48" s="78"/>
      <c r="N48" s="78"/>
      <c r="O48" s="78"/>
      <c r="P48" s="78"/>
      <c r="Q48" s="78"/>
      <c r="R48" s="78"/>
      <c r="S48" s="78"/>
      <c r="T48" s="78"/>
      <c r="U48" s="78"/>
    </row>
  </sheetData>
  <sheetProtection algorithmName="SHA-512" hashValue="oTb12d8XHWhsOTPN6jZYE5SjFJOFZmll0tRYTjQ4rJ7ZCjKlKjcCfBx6gVLmIrRJd/cxi+IkwuLWepttK0cocg==" saltValue="B43gtgCQLFr5SW12Wd6vvA==" spinCount="100000" sheet="1" objects="1" scenarios="1"/>
  <protectedRanges>
    <protectedRange password="E7C4" sqref="C6:F6" name="Range1_5_2_1"/>
  </protectedRanges>
  <mergeCells count="4">
    <mergeCell ref="M22:N22"/>
    <mergeCell ref="D1:H1"/>
    <mergeCell ref="A2:B2"/>
    <mergeCell ref="R17:T17"/>
  </mergeCells>
  <phoneticPr fontId="0" type="noConversion"/>
  <conditionalFormatting sqref="H16:I16 H18:I18 H20:I20 H22:I22 H24:I24 H26:I26">
    <cfRule type="cellIs" dxfId="105" priority="841" stopIfTrue="1" operator="greaterThan">
      <formula>0</formula>
    </cfRule>
  </conditionalFormatting>
  <conditionalFormatting sqref="H28:I28">
    <cfRule type="cellIs" dxfId="104" priority="834" stopIfTrue="1" operator="greaterThan">
      <formula>0</formula>
    </cfRule>
  </conditionalFormatting>
  <conditionalFormatting sqref="J31">
    <cfRule type="cellIs" dxfId="103" priority="57" operator="between">
      <formula>0</formula>
      <formula>0.5</formula>
    </cfRule>
    <cfRule type="cellIs" dxfId="102" priority="58" operator="between">
      <formula>0.49</formula>
      <formula>0.75</formula>
    </cfRule>
    <cfRule type="cellIs" dxfId="101" priority="59" operator="between">
      <formula>0.74</formula>
      <formula>0.95</formula>
    </cfRule>
    <cfRule type="cellIs" dxfId="100" priority="60" operator="between">
      <formula>0.94</formula>
      <formula>1</formula>
    </cfRule>
  </conditionalFormatting>
  <conditionalFormatting sqref="J23">
    <cfRule type="cellIs" dxfId="99" priority="45" operator="between">
      <formula>0</formula>
      <formula>0.49</formula>
    </cfRule>
    <cfRule type="cellIs" dxfId="98" priority="46" operator="between">
      <formula>0.5</formula>
      <formula>0.74</formula>
    </cfRule>
    <cfRule type="cellIs" dxfId="97" priority="47" operator="between">
      <formula>0.75</formula>
      <formula>0.94</formula>
    </cfRule>
    <cfRule type="cellIs" dxfId="96" priority="48" operator="between">
      <formula>0.95</formula>
      <formula>1</formula>
    </cfRule>
  </conditionalFormatting>
  <conditionalFormatting sqref="J25">
    <cfRule type="cellIs" dxfId="95" priority="41" operator="between">
      <formula>0</formula>
      <formula>0.49</formula>
    </cfRule>
    <cfRule type="cellIs" dxfId="94" priority="42" operator="between">
      <formula>0.5</formula>
      <formula>0.74</formula>
    </cfRule>
    <cfRule type="cellIs" dxfId="93" priority="43" operator="between">
      <formula>0.75</formula>
      <formula>0.94</formula>
    </cfRule>
    <cfRule type="cellIs" dxfId="92" priority="44" operator="between">
      <formula>0.95</formula>
      <formula>1</formula>
    </cfRule>
  </conditionalFormatting>
  <conditionalFormatting sqref="J27">
    <cfRule type="cellIs" dxfId="91" priority="37" operator="between">
      <formula>0</formula>
      <formula>0.49</formula>
    </cfRule>
    <cfRule type="cellIs" dxfId="90" priority="38" operator="between">
      <formula>0.5</formula>
      <formula>0.74</formula>
    </cfRule>
    <cfRule type="cellIs" dxfId="89" priority="39" operator="between">
      <formula>0.75</formula>
      <formula>0.94</formula>
    </cfRule>
    <cfRule type="cellIs" dxfId="88" priority="40" operator="between">
      <formula>0.95</formula>
      <formula>1</formula>
    </cfRule>
  </conditionalFormatting>
  <conditionalFormatting sqref="J29">
    <cfRule type="cellIs" dxfId="87" priority="33" operator="between">
      <formula>0</formula>
      <formula>0.49</formula>
    </cfRule>
    <cfRule type="cellIs" dxfId="86" priority="34" operator="between">
      <formula>0.5</formula>
      <formula>0.74</formula>
    </cfRule>
    <cfRule type="cellIs" dxfId="85" priority="35" operator="between">
      <formula>0.75</formula>
      <formula>0.94</formula>
    </cfRule>
    <cfRule type="cellIs" dxfId="84" priority="36" operator="between">
      <formula>0.95</formula>
      <formula>1</formula>
    </cfRule>
  </conditionalFormatting>
  <conditionalFormatting sqref="J21">
    <cfRule type="cellIs" dxfId="83" priority="29" operator="between">
      <formula>0</formula>
      <formula>0.49</formula>
    </cfRule>
    <cfRule type="cellIs" dxfId="82" priority="30" operator="between">
      <formula>0.5</formula>
      <formula>0.74</formula>
    </cfRule>
    <cfRule type="cellIs" dxfId="81" priority="31" operator="between">
      <formula>0.75</formula>
      <formula>0.94</formula>
    </cfRule>
    <cfRule type="cellIs" dxfId="80" priority="32" operator="between">
      <formula>0.95</formula>
      <formula>1</formula>
    </cfRule>
  </conditionalFormatting>
  <conditionalFormatting sqref="J19">
    <cfRule type="cellIs" dxfId="79" priority="25" operator="between">
      <formula>0</formula>
      <formula>0.49</formula>
    </cfRule>
    <cfRule type="cellIs" dxfId="78" priority="26" operator="between">
      <formula>0.5</formula>
      <formula>0.74</formula>
    </cfRule>
    <cfRule type="cellIs" dxfId="77" priority="27" operator="between">
      <formula>0.75</formula>
      <formula>0.94</formula>
    </cfRule>
    <cfRule type="cellIs" dxfId="76" priority="28" operator="between">
      <formula>0.95</formula>
      <formula>1</formula>
    </cfRule>
  </conditionalFormatting>
  <conditionalFormatting sqref="J17">
    <cfRule type="cellIs" dxfId="75" priority="21" operator="between">
      <formula>0</formula>
      <formula>0.49</formula>
    </cfRule>
    <cfRule type="cellIs" dxfId="74" priority="22" operator="between">
      <formula>0.5</formula>
      <formula>0.74</formula>
    </cfRule>
    <cfRule type="cellIs" dxfId="73" priority="23" operator="between">
      <formula>0.75</formula>
      <formula>0.94</formula>
    </cfRule>
    <cfRule type="cellIs" dxfId="72" priority="24" operator="between">
      <formula>0.95</formula>
      <formula>1</formula>
    </cfRule>
  </conditionalFormatting>
  <conditionalFormatting sqref="J15">
    <cfRule type="cellIs" dxfId="71" priority="17" operator="between">
      <formula>0</formula>
      <formula>0.49</formula>
    </cfRule>
    <cfRule type="cellIs" dxfId="70" priority="18" operator="between">
      <formula>0.5</formula>
      <formula>0.74</formula>
    </cfRule>
    <cfRule type="cellIs" dxfId="69" priority="19" operator="between">
      <formula>0.75</formula>
      <formula>0.94</formula>
    </cfRule>
    <cfRule type="cellIs" dxfId="68" priority="20" operator="between">
      <formula>0.95</formula>
      <formula>1</formula>
    </cfRule>
  </conditionalFormatting>
  <conditionalFormatting sqref="J13">
    <cfRule type="cellIs" dxfId="67" priority="13" operator="between">
      <formula>0</formula>
      <formula>0.49</formula>
    </cfRule>
    <cfRule type="cellIs" dxfId="66" priority="14" operator="between">
      <formula>0.5</formula>
      <formula>0.74</formula>
    </cfRule>
    <cfRule type="cellIs" dxfId="65" priority="15" operator="between">
      <formula>0.75</formula>
      <formula>0.94</formula>
    </cfRule>
    <cfRule type="cellIs" dxfId="64" priority="16" operator="between">
      <formula>0.95</formula>
      <formula>1</formula>
    </cfRule>
  </conditionalFormatting>
  <conditionalFormatting sqref="J11">
    <cfRule type="cellIs" dxfId="63" priority="9" operator="between">
      <formula>0</formula>
      <formula>0.49</formula>
    </cfRule>
    <cfRule type="cellIs" dxfId="62" priority="10" operator="between">
      <formula>0.5</formula>
      <formula>0.74</formula>
    </cfRule>
    <cfRule type="cellIs" dxfId="61" priority="11" operator="between">
      <formula>0.75</formula>
      <formula>0.94</formula>
    </cfRule>
    <cfRule type="cellIs" dxfId="60" priority="12" operator="between">
      <formula>0.95</formula>
      <formula>1</formula>
    </cfRule>
  </conditionalFormatting>
  <conditionalFormatting sqref="J9">
    <cfRule type="cellIs" dxfId="59" priority="5" operator="between">
      <formula>0</formula>
      <formula>0.49</formula>
    </cfRule>
    <cfRule type="cellIs" dxfId="58" priority="6" operator="between">
      <formula>0.5</formula>
      <formula>0.74</formula>
    </cfRule>
    <cfRule type="cellIs" dxfId="57" priority="7" operator="between">
      <formula>0.75</formula>
      <formula>0.94</formula>
    </cfRule>
    <cfRule type="cellIs" dxfId="56" priority="8" operator="between">
      <formula>0.95</formula>
      <formula>1</formula>
    </cfRule>
  </conditionalFormatting>
  <conditionalFormatting sqref="J7">
    <cfRule type="cellIs" dxfId="55" priority="1" operator="between">
      <formula>0</formula>
      <formula>0.49</formula>
    </cfRule>
    <cfRule type="cellIs" dxfId="54" priority="2" operator="between">
      <formula>0.5</formula>
      <formula>0.74</formula>
    </cfRule>
    <cfRule type="cellIs" dxfId="53" priority="3" operator="between">
      <formula>0.75</formula>
      <formula>0.94</formula>
    </cfRule>
    <cfRule type="cellIs" dxfId="52" priority="4" operator="between">
      <formula>0.95</formula>
      <formula>1</formula>
    </cfRule>
  </conditionalFormatting>
  <hyperlinks>
    <hyperlink ref="D1" location="Introduction!A1" display="Back to INTRODUCTION" xr:uid="{00000000-0004-0000-0E00-000000000000}"/>
  </hyperlinks>
  <pageMargins left="0.31496062992125984" right="0.31496062992125984" top="0.6692913385826772" bottom="0.6692913385826772" header="0.51181102362204722" footer="0.51181102362204722"/>
  <pageSetup paperSize="9" scale="48" fitToHeight="3" orientation="landscape" r:id="rId1"/>
  <headerFooter scaleWithDoc="0">
    <oddHeader xml:space="preserve">&amp;LDSD - JSP 815 Safety Self-Assessment Toolkit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89EC5-6A5C-47D5-AAF4-6BE796F80E0B}">
  <sheetPr>
    <pageSetUpPr fitToPage="1"/>
  </sheetPr>
  <dimension ref="A1:B32"/>
  <sheetViews>
    <sheetView showGridLines="0" topLeftCell="A5" zoomScale="90" zoomScaleNormal="90" zoomScaleSheetLayoutView="70" workbookViewId="0">
      <pane ySplit="2" topLeftCell="A7" activePane="bottomLeft" state="frozen"/>
      <selection activeCell="A5" sqref="A5"/>
      <selection pane="bottomLeft" activeCell="Q9" sqref="Q9"/>
    </sheetView>
  </sheetViews>
  <sheetFormatPr defaultColWidth="8.6328125" defaultRowHeight="15.65" customHeight="1" zeroHeight="1" x14ac:dyDescent="0.35"/>
  <cols>
    <col min="1" max="1" width="55.90625" style="59" customWidth="1"/>
    <col min="2" max="2" width="41.90625" style="57" customWidth="1"/>
    <col min="3" max="16384" width="8.6328125" style="58"/>
  </cols>
  <sheetData>
    <row r="1" spans="1:2" ht="15.5" hidden="1" x14ac:dyDescent="0.35">
      <c r="A1" s="76"/>
      <c r="B1" s="77"/>
    </row>
    <row r="2" spans="1:2" ht="20" x14ac:dyDescent="0.4">
      <c r="A2" s="374"/>
      <c r="B2" s="374"/>
    </row>
    <row r="3" spans="1:2" ht="15.5" x14ac:dyDescent="0.35">
      <c r="A3" s="79"/>
      <c r="B3" s="77"/>
    </row>
    <row r="4" spans="1:2" ht="15.5" x14ac:dyDescent="0.35">
      <c r="A4" s="130" t="s">
        <v>370</v>
      </c>
      <c r="B4" s="77"/>
    </row>
    <row r="5" spans="1:2" ht="15.5" x14ac:dyDescent="0.35">
      <c r="A5" s="79"/>
      <c r="B5" s="77"/>
    </row>
    <row r="6" spans="1:2" ht="30" customHeight="1" x14ac:dyDescent="0.35">
      <c r="A6" s="60" t="s">
        <v>342</v>
      </c>
      <c r="B6" s="60" t="s">
        <v>371</v>
      </c>
    </row>
    <row r="7" spans="1:2" s="62" customFormat="1" ht="50.15" customHeight="1" x14ac:dyDescent="0.25">
      <c r="A7" s="80" t="str">
        <f>'E1.Leadership'!A3</f>
        <v>E1. Leadership, Governance and Culture</v>
      </c>
      <c r="B7" s="215">
        <f>'Score Summary'!J7</f>
        <v>0</v>
      </c>
    </row>
    <row r="8" spans="1:2" s="62" customFormat="1" ht="50.15" customHeight="1" x14ac:dyDescent="0.25">
      <c r="A8" s="80" t="str">
        <f>'E2.Org &amp; Dep'!A3</f>
        <v>E2. Organisation and Dependencies</v>
      </c>
      <c r="B8" s="215">
        <f>'Score Summary'!J9</f>
        <v>0</v>
      </c>
    </row>
    <row r="9" spans="1:2" s="62" customFormat="1" ht="50.15" customHeight="1" x14ac:dyDescent="0.25">
      <c r="A9" s="80" t="str">
        <f>'E3.Legis, Pol, Regs'!A3</f>
        <v>E3. Legislation, Policy, Regulations and Guidance</v>
      </c>
      <c r="B9" s="215">
        <f>'Score Summary'!J11</f>
        <v>0</v>
      </c>
    </row>
    <row r="10" spans="1:2" s="62" customFormat="1" ht="50.15" customHeight="1" x14ac:dyDescent="0.25">
      <c r="A10" s="80" t="str">
        <f>'E4.RA &amp; Safety Cases'!A3</f>
        <v>E4. Risk Assessment and Safety Cases</v>
      </c>
      <c r="B10" s="215">
        <f>'Score Summary'!J13</f>
        <v>0</v>
      </c>
    </row>
    <row r="11" spans="1:2" s="62" customFormat="1" ht="50.15" customHeight="1" x14ac:dyDescent="0.25">
      <c r="A11" s="80" t="str">
        <f>'E5.Supervision,Contracting&amp; Co'!A3</f>
        <v>E5. Supervision, Contracting and Control Activities</v>
      </c>
      <c r="B11" s="215">
        <f>'Score Summary'!J15</f>
        <v>0</v>
      </c>
    </row>
    <row r="12" spans="1:2" s="62" customFormat="1" ht="50.15" customHeight="1" x14ac:dyDescent="0.25">
      <c r="A12" s="80" t="str">
        <f>'E6. Competence, Resources &amp; Trg'!A3</f>
        <v>E6. Personnel Competence, Resources and Training</v>
      </c>
      <c r="B12" s="215">
        <f>'Score Summary'!J17</f>
        <v>0</v>
      </c>
    </row>
    <row r="13" spans="1:2" s="62" customFormat="1" ht="50.15" customHeight="1" x14ac:dyDescent="0.25">
      <c r="A13" s="80" t="str">
        <f>'E7. Equip Design, Man &amp; Main'!A3</f>
        <v>E7. Equipment Design, Manufacture and Maintenance</v>
      </c>
      <c r="B13" s="215">
        <f>'Score Summary'!J19</f>
        <v>0</v>
      </c>
    </row>
    <row r="14" spans="1:2" s="62" customFormat="1" ht="50.15" customHeight="1" x14ac:dyDescent="0.25">
      <c r="A14" s="80" t="str">
        <f>'E8. Infra Design, Build &amp; Main'!A3</f>
        <v>E8. Infrastructure Design, Build and Maintenance</v>
      </c>
      <c r="B14" s="215">
        <f>'Score Summary'!J21</f>
        <v>0</v>
      </c>
    </row>
    <row r="15" spans="1:2" s="62" customFormat="1" ht="50.15" customHeight="1" x14ac:dyDescent="0.25">
      <c r="A15" s="80" t="str">
        <f>'E9. Perf, Mangmt Info &amp; Report'!A3</f>
        <v>E9. Performance, Management Information and Reporting</v>
      </c>
      <c r="B15" s="215">
        <f>'Score Summary'!J23</f>
        <v>0</v>
      </c>
    </row>
    <row r="16" spans="1:2" s="62" customFormat="1" ht="50.15" customHeight="1" x14ac:dyDescent="0.25">
      <c r="A16" s="80" t="str">
        <f>'E10. Acc Incident Mangmt &amp; ER'!A3</f>
        <v>E10. Accident / Incident Management and Emergency Response</v>
      </c>
      <c r="B16" s="215">
        <f>'Score Summary'!J25</f>
        <v>0</v>
      </c>
    </row>
    <row r="17" spans="1:2" s="62" customFormat="1" ht="50.15" customHeight="1" x14ac:dyDescent="0.25">
      <c r="A17" s="80" t="str">
        <f>'E11. Comm &amp; Stakeholder Engage'!A3</f>
        <v>E11. Communications and Stakeholder Engagement</v>
      </c>
      <c r="B17" s="215">
        <f>'Score Summary'!J27</f>
        <v>0</v>
      </c>
    </row>
    <row r="18" spans="1:2" s="62" customFormat="1" ht="50.15" customHeight="1" x14ac:dyDescent="0.25">
      <c r="A18" s="80" t="str">
        <f>'E12. Assurance'!A3</f>
        <v>E12. Assurance</v>
      </c>
      <c r="B18" s="215">
        <f>'Score Summary'!J29</f>
        <v>0</v>
      </c>
    </row>
    <row r="19" spans="1:2" s="64" customFormat="1" ht="50.15" customHeight="1" x14ac:dyDescent="0.35">
      <c r="A19" s="63" t="s">
        <v>369</v>
      </c>
      <c r="B19" s="215">
        <f>'Score Summary'!J31</f>
        <v>0</v>
      </c>
    </row>
    <row r="20" spans="1:2" ht="15.5" x14ac:dyDescent="0.35">
      <c r="A20" s="79"/>
      <c r="B20" s="77"/>
    </row>
    <row r="21" spans="1:2" ht="3" customHeight="1" x14ac:dyDescent="0.35">
      <c r="A21" s="129"/>
      <c r="B21" s="77"/>
    </row>
    <row r="22" spans="1:2" ht="15.5" hidden="1" x14ac:dyDescent="0.35">
      <c r="A22" s="79"/>
      <c r="B22" s="77"/>
    </row>
    <row r="23" spans="1:2" ht="15.5" hidden="1" x14ac:dyDescent="0.35">
      <c r="A23" s="79"/>
      <c r="B23" s="77"/>
    </row>
    <row r="24" spans="1:2" ht="15.5" hidden="1" x14ac:dyDescent="0.35">
      <c r="A24" s="79"/>
      <c r="B24" s="77"/>
    </row>
    <row r="25" spans="1:2" ht="15.5" hidden="1" x14ac:dyDescent="0.35">
      <c r="A25" s="79"/>
      <c r="B25" s="77"/>
    </row>
    <row r="26" spans="1:2" ht="15.5" hidden="1" x14ac:dyDescent="0.35">
      <c r="A26" s="79"/>
      <c r="B26" s="77"/>
    </row>
    <row r="27" spans="1:2" ht="15.5" hidden="1" x14ac:dyDescent="0.35">
      <c r="A27" s="79"/>
      <c r="B27" s="77"/>
    </row>
    <row r="28" spans="1:2" ht="15.5" hidden="1" x14ac:dyDescent="0.35">
      <c r="A28" s="79"/>
      <c r="B28" s="77"/>
    </row>
    <row r="29" spans="1:2" ht="15.5" hidden="1" x14ac:dyDescent="0.35">
      <c r="A29" s="79"/>
      <c r="B29" s="77"/>
    </row>
    <row r="30" spans="1:2" ht="15.5" hidden="1" x14ac:dyDescent="0.35">
      <c r="A30" s="79"/>
      <c r="B30" s="77"/>
    </row>
    <row r="31" spans="1:2" ht="15.5" hidden="1" x14ac:dyDescent="0.35">
      <c r="A31" s="79"/>
      <c r="B31" s="77"/>
    </row>
    <row r="32" spans="1:2" ht="15.65" hidden="1" customHeight="1" x14ac:dyDescent="0.35">
      <c r="A32" s="79"/>
      <c r="B32" s="77"/>
    </row>
  </sheetData>
  <sheetProtection algorithmName="SHA-512" hashValue="8VNx1N5+kvfHNsEzbhrvDMSg35cs5j16TCfLzkQu7ukywAq5nwEYnyXMTWfHPQXHqRGRF0WTnn8JxudLNf6IVQ==" saltValue="8jJ4aJVS5Rl1VkTsV2Tg6g==" spinCount="100000" sheet="1" objects="1" scenarios="1"/>
  <mergeCells count="1">
    <mergeCell ref="A2:B2"/>
  </mergeCells>
  <conditionalFormatting sqref="B13">
    <cfRule type="cellIs" dxfId="51" priority="49" operator="between">
      <formula>0</formula>
      <formula>0.49</formula>
    </cfRule>
    <cfRule type="cellIs" dxfId="50" priority="50" operator="between">
      <formula>0.5</formula>
      <formula>0.74</formula>
    </cfRule>
    <cfRule type="cellIs" dxfId="49" priority="51" operator="between">
      <formula>0.75</formula>
      <formula>0.94</formula>
    </cfRule>
    <cfRule type="cellIs" dxfId="48" priority="52" operator="between">
      <formula>0.95</formula>
      <formula>1</formula>
    </cfRule>
  </conditionalFormatting>
  <conditionalFormatting sqref="B14">
    <cfRule type="cellIs" dxfId="47" priority="45" operator="between">
      <formula>0</formula>
      <formula>0.49</formula>
    </cfRule>
    <cfRule type="cellIs" dxfId="46" priority="46" operator="between">
      <formula>0.5</formula>
      <formula>0.74</formula>
    </cfRule>
    <cfRule type="cellIs" dxfId="45" priority="47" operator="between">
      <formula>0.75</formula>
      <formula>0.94</formula>
    </cfRule>
    <cfRule type="cellIs" dxfId="44" priority="48" operator="between">
      <formula>0.95</formula>
      <formula>1</formula>
    </cfRule>
  </conditionalFormatting>
  <conditionalFormatting sqref="B15">
    <cfRule type="cellIs" dxfId="43" priority="41" operator="between">
      <formula>0</formula>
      <formula>0.49</formula>
    </cfRule>
    <cfRule type="cellIs" dxfId="42" priority="42" operator="between">
      <formula>0.5</formula>
      <formula>0.74</formula>
    </cfRule>
    <cfRule type="cellIs" dxfId="41" priority="43" operator="between">
      <formula>0.75</formula>
      <formula>0.94</formula>
    </cfRule>
    <cfRule type="cellIs" dxfId="40" priority="44" operator="between">
      <formula>0.95</formula>
      <formula>1</formula>
    </cfRule>
  </conditionalFormatting>
  <conditionalFormatting sqref="B16">
    <cfRule type="cellIs" dxfId="39" priority="37" operator="between">
      <formula>0</formula>
      <formula>0.49</formula>
    </cfRule>
    <cfRule type="cellIs" dxfId="38" priority="38" operator="between">
      <formula>0.5</formula>
      <formula>0.74</formula>
    </cfRule>
    <cfRule type="cellIs" dxfId="37" priority="39" operator="between">
      <formula>0.75</formula>
      <formula>0.94</formula>
    </cfRule>
    <cfRule type="cellIs" dxfId="36" priority="40" operator="between">
      <formula>0.95</formula>
      <formula>1</formula>
    </cfRule>
  </conditionalFormatting>
  <conditionalFormatting sqref="B17">
    <cfRule type="cellIs" dxfId="35" priority="33" operator="between">
      <formula>0</formula>
      <formula>0.49</formula>
    </cfRule>
    <cfRule type="cellIs" dxfId="34" priority="34" operator="between">
      <formula>0.5</formula>
      <formula>0.74</formula>
    </cfRule>
    <cfRule type="cellIs" dxfId="33" priority="35" operator="between">
      <formula>0.75</formula>
      <formula>0.94</formula>
    </cfRule>
    <cfRule type="cellIs" dxfId="32" priority="36" operator="between">
      <formula>0.95</formula>
      <formula>1</formula>
    </cfRule>
  </conditionalFormatting>
  <conditionalFormatting sqref="B18">
    <cfRule type="cellIs" dxfId="31" priority="29" operator="between">
      <formula>0</formula>
      <formula>0.49</formula>
    </cfRule>
    <cfRule type="cellIs" dxfId="30" priority="30" operator="between">
      <formula>0.5</formula>
      <formula>0.74</formula>
    </cfRule>
    <cfRule type="cellIs" dxfId="29" priority="31" operator="between">
      <formula>0.75</formula>
      <formula>0.94</formula>
    </cfRule>
    <cfRule type="cellIs" dxfId="28" priority="32" operator="between">
      <formula>0.95</formula>
      <formula>1</formula>
    </cfRule>
  </conditionalFormatting>
  <conditionalFormatting sqref="B19">
    <cfRule type="cellIs" dxfId="27" priority="25" operator="between">
      <formula>0</formula>
      <formula>0.49</formula>
    </cfRule>
    <cfRule type="cellIs" dxfId="26" priority="26" operator="between">
      <formula>0.5</formula>
      <formula>0.74</formula>
    </cfRule>
    <cfRule type="cellIs" dxfId="25" priority="27" operator="between">
      <formula>0.75</formula>
      <formula>0.94</formula>
    </cfRule>
    <cfRule type="cellIs" dxfId="24" priority="28" operator="between">
      <formula>0.95</formula>
      <formula>1</formula>
    </cfRule>
  </conditionalFormatting>
  <conditionalFormatting sqref="B12">
    <cfRule type="cellIs" dxfId="23" priority="21" operator="between">
      <formula>0</formula>
      <formula>0.49</formula>
    </cfRule>
    <cfRule type="cellIs" dxfId="22" priority="22" operator="between">
      <formula>0.5</formula>
      <formula>0.74</formula>
    </cfRule>
    <cfRule type="cellIs" dxfId="21" priority="23" operator="between">
      <formula>0.75</formula>
      <formula>0.94</formula>
    </cfRule>
    <cfRule type="cellIs" dxfId="20" priority="24" operator="between">
      <formula>0.95</formula>
      <formula>1</formula>
    </cfRule>
  </conditionalFormatting>
  <conditionalFormatting sqref="B11">
    <cfRule type="cellIs" dxfId="19" priority="17" operator="between">
      <formula>0</formula>
      <formula>0.49</formula>
    </cfRule>
    <cfRule type="cellIs" dxfId="18" priority="18" operator="between">
      <formula>0.5</formula>
      <formula>0.74</formula>
    </cfRule>
    <cfRule type="cellIs" dxfId="17" priority="19" operator="between">
      <formula>0.75</formula>
      <formula>0.94</formula>
    </cfRule>
    <cfRule type="cellIs" dxfId="16" priority="20" operator="between">
      <formula>0.95</formula>
      <formula>1</formula>
    </cfRule>
  </conditionalFormatting>
  <conditionalFormatting sqref="B10">
    <cfRule type="cellIs" dxfId="15" priority="13" operator="between">
      <formula>0</formula>
      <formula>0.49</formula>
    </cfRule>
    <cfRule type="cellIs" dxfId="14" priority="14" operator="between">
      <formula>0.5</formula>
      <formula>0.74</formula>
    </cfRule>
    <cfRule type="cellIs" dxfId="13" priority="15" operator="between">
      <formula>0.75</formula>
      <formula>0.94</formula>
    </cfRule>
    <cfRule type="cellIs" dxfId="12" priority="16" operator="between">
      <formula>0.95</formula>
      <formula>1</formula>
    </cfRule>
  </conditionalFormatting>
  <conditionalFormatting sqref="B9">
    <cfRule type="cellIs" dxfId="11" priority="9" operator="between">
      <formula>0</formula>
      <formula>0.49</formula>
    </cfRule>
    <cfRule type="cellIs" dxfId="10" priority="10" operator="between">
      <formula>0.5</formula>
      <formula>0.74</formula>
    </cfRule>
    <cfRule type="cellIs" dxfId="9" priority="11" operator="between">
      <formula>0.75</formula>
      <formula>0.94</formula>
    </cfRule>
    <cfRule type="cellIs" dxfId="8" priority="12" operator="between">
      <formula>0.95</formula>
      <formula>1</formula>
    </cfRule>
  </conditionalFormatting>
  <conditionalFormatting sqref="B8">
    <cfRule type="cellIs" dxfId="7" priority="5" operator="between">
      <formula>0</formula>
      <formula>0.49</formula>
    </cfRule>
    <cfRule type="cellIs" dxfId="6" priority="6" operator="between">
      <formula>0.5</formula>
      <formula>0.74</formula>
    </cfRule>
    <cfRule type="cellIs" dxfId="5" priority="7" operator="between">
      <formula>0.75</formula>
      <formula>0.94</formula>
    </cfRule>
    <cfRule type="cellIs" dxfId="4" priority="8" operator="between">
      <formula>0.95</formula>
      <formula>1</formula>
    </cfRule>
  </conditionalFormatting>
  <conditionalFormatting sqref="B7">
    <cfRule type="cellIs" dxfId="3" priority="1" operator="between">
      <formula>0</formula>
      <formula>0.49</formula>
    </cfRule>
    <cfRule type="cellIs" dxfId="2" priority="2" operator="between">
      <formula>0.5</formula>
      <formula>0.74</formula>
    </cfRule>
    <cfRule type="cellIs" dxfId="1" priority="3" operator="between">
      <formula>0.75</formula>
      <formula>0.94</formula>
    </cfRule>
    <cfRule type="cellIs" dxfId="0" priority="4" operator="between">
      <formula>0.95</formula>
      <formula>1</formula>
    </cfRule>
  </conditionalFormatting>
  <pageMargins left="0.31496062992125984" right="0.31496062992125984" top="0.6692913385826772" bottom="0.6692913385826772" header="0.51181102362204722" footer="0.51181102362204722"/>
  <pageSetup paperSize="9" fitToHeight="3" orientation="landscape" r:id="rId1"/>
  <headerFooter scaleWithDoc="0">
    <oddHeader xml:space="preserve">&amp;LDSD - JSP 815 Safety Self-Assessment Toolkit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36"/>
  <sheetViews>
    <sheetView showGridLines="0" zoomScale="75" zoomScaleNormal="75" workbookViewId="0">
      <selection activeCell="B6" sqref="B6"/>
    </sheetView>
  </sheetViews>
  <sheetFormatPr defaultColWidth="0" defaultRowHeight="17.5" zeroHeight="1" x14ac:dyDescent="0.35"/>
  <cols>
    <col min="1" max="1" width="81.6328125" style="147" customWidth="1"/>
    <col min="2" max="2" width="95.54296875" style="147" customWidth="1"/>
    <col min="3" max="3" width="4.08984375" style="147" customWidth="1"/>
    <col min="4" max="4" width="1.54296875" style="36" hidden="1" customWidth="1"/>
    <col min="5" max="5" width="48.08984375" style="36" hidden="1" customWidth="1"/>
    <col min="6" max="6" width="6.453125" style="36" hidden="1" customWidth="1"/>
    <col min="7" max="7" width="14.90625" style="36" hidden="1" customWidth="1"/>
    <col min="8" max="16384" width="9.08984375" style="36" hidden="1"/>
  </cols>
  <sheetData>
    <row r="1" spans="1:12" x14ac:dyDescent="0.35">
      <c r="A1" s="146"/>
    </row>
    <row r="2" spans="1:12" ht="20" x14ac:dyDescent="0.4">
      <c r="A2" s="148"/>
    </row>
    <row r="3" spans="1:12" ht="25" x14ac:dyDescent="0.5">
      <c r="A3" s="149" t="s">
        <v>32</v>
      </c>
    </row>
    <row r="4" spans="1:12" ht="20" x14ac:dyDescent="0.4">
      <c r="A4" s="148"/>
    </row>
    <row r="5" spans="1:12" ht="20" x14ac:dyDescent="0.4">
      <c r="A5" s="150"/>
    </row>
    <row r="6" spans="1:12" ht="51.9" customHeight="1" x14ac:dyDescent="0.4">
      <c r="A6" s="163" t="s">
        <v>33</v>
      </c>
      <c r="B6" s="340"/>
      <c r="C6" s="148"/>
      <c r="E6" s="37"/>
    </row>
    <row r="7" spans="1:12" ht="47.15" customHeight="1" x14ac:dyDescent="0.4">
      <c r="A7" s="163" t="s">
        <v>34</v>
      </c>
      <c r="B7" s="341"/>
      <c r="C7" s="148"/>
    </row>
    <row r="8" spans="1:12" ht="42" customHeight="1" x14ac:dyDescent="0.4">
      <c r="A8" s="163" t="s">
        <v>35</v>
      </c>
      <c r="B8" s="342"/>
      <c r="C8" s="148"/>
    </row>
    <row r="9" spans="1:12" ht="49.5" customHeight="1" x14ac:dyDescent="0.4">
      <c r="A9" s="163" t="s">
        <v>36</v>
      </c>
      <c r="B9" s="343"/>
      <c r="C9" s="148"/>
    </row>
    <row r="10" spans="1:12" ht="47.15" customHeight="1" x14ac:dyDescent="0.4">
      <c r="A10" s="163" t="s">
        <v>37</v>
      </c>
      <c r="B10" s="341"/>
      <c r="C10" s="148"/>
    </row>
    <row r="11" spans="1:12" ht="2.4" customHeight="1" x14ac:dyDescent="0.4">
      <c r="A11" s="151"/>
      <c r="B11" s="151"/>
      <c r="C11" s="148"/>
    </row>
    <row r="12" spans="1:12" ht="17.399999999999999" hidden="1" customHeight="1" x14ac:dyDescent="0.35">
      <c r="A12" s="354"/>
      <c r="B12" s="354"/>
    </row>
    <row r="13" spans="1:12" s="40" customFormat="1" ht="18.649999999999999" hidden="1" customHeight="1" x14ac:dyDescent="0.4">
      <c r="A13" s="353"/>
      <c r="B13" s="353"/>
      <c r="C13" s="152"/>
    </row>
    <row r="14" spans="1:12" s="40" customFormat="1" ht="18" hidden="1" x14ac:dyDescent="0.4">
      <c r="A14" s="152"/>
      <c r="B14" s="152"/>
      <c r="C14" s="152"/>
      <c r="E14" s="41"/>
      <c r="H14" s="35"/>
      <c r="L14" s="39"/>
    </row>
    <row r="15" spans="1:12" ht="18" hidden="1" x14ac:dyDescent="0.4">
      <c r="A15" s="153"/>
      <c r="B15" s="154"/>
      <c r="E15" s="38"/>
      <c r="H15" s="42"/>
      <c r="L15" s="38"/>
    </row>
    <row r="16" spans="1:12" ht="39" hidden="1" customHeight="1" x14ac:dyDescent="0.35">
      <c r="A16" s="155"/>
      <c r="B16" s="156"/>
      <c r="C16" s="156"/>
    </row>
    <row r="17" spans="1:5" ht="18" hidden="1" x14ac:dyDescent="0.4">
      <c r="A17" s="153"/>
    </row>
    <row r="18" spans="1:5" ht="39" hidden="1" customHeight="1" x14ac:dyDescent="0.35">
      <c r="A18" s="157"/>
      <c r="B18" s="157"/>
      <c r="C18" s="157"/>
      <c r="D18" s="66"/>
      <c r="E18" s="66"/>
    </row>
    <row r="20" spans="1:5" ht="33.65" hidden="1" customHeight="1" x14ac:dyDescent="0.35">
      <c r="A20" s="352"/>
      <c r="B20" s="352"/>
    </row>
    <row r="21" spans="1:5" ht="4.5" customHeight="1" x14ac:dyDescent="0.35">
      <c r="A21" s="158"/>
      <c r="B21" s="158"/>
      <c r="C21" s="158"/>
      <c r="D21" s="43"/>
      <c r="E21" s="43"/>
    </row>
    <row r="23" spans="1:5" ht="73.5" hidden="1" customHeight="1" x14ac:dyDescent="0.35">
      <c r="A23" s="158"/>
      <c r="B23" s="158"/>
      <c r="C23" s="158"/>
      <c r="D23" s="43"/>
      <c r="E23" s="43"/>
    </row>
    <row r="25" spans="1:5" ht="72" hidden="1" customHeight="1" x14ac:dyDescent="0.35">
      <c r="A25" s="158"/>
      <c r="B25" s="158"/>
      <c r="C25" s="158"/>
      <c r="D25" s="43"/>
      <c r="E25" s="43"/>
    </row>
    <row r="27" spans="1:5" ht="53.25" hidden="1" customHeight="1" x14ac:dyDescent="0.35">
      <c r="A27" s="158"/>
      <c r="B27" s="158"/>
      <c r="C27" s="158"/>
      <c r="D27" s="43"/>
      <c r="E27" s="43"/>
    </row>
    <row r="29" spans="1:5" ht="32.25" hidden="1" customHeight="1" x14ac:dyDescent="0.35">
      <c r="A29" s="158"/>
      <c r="B29" s="158"/>
      <c r="C29" s="158"/>
      <c r="D29" s="43"/>
      <c r="E29" s="43"/>
    </row>
    <row r="30" spans="1:5" hidden="1" x14ac:dyDescent="0.35">
      <c r="A30" s="159"/>
      <c r="B30" s="158"/>
    </row>
    <row r="31" spans="1:5" hidden="1" x14ac:dyDescent="0.35">
      <c r="A31" s="159"/>
      <c r="B31" s="160"/>
    </row>
    <row r="32" spans="1:5" hidden="1" x14ac:dyDescent="0.35">
      <c r="A32" s="159"/>
      <c r="B32" s="158"/>
    </row>
    <row r="34" spans="1:3" hidden="1" x14ac:dyDescent="0.35">
      <c r="A34" s="159"/>
      <c r="B34" s="158"/>
    </row>
    <row r="36" spans="1:3" s="44" customFormat="1" ht="13" hidden="1" x14ac:dyDescent="0.3">
      <c r="A36" s="161"/>
      <c r="B36" s="162"/>
      <c r="C36" s="162"/>
    </row>
  </sheetData>
  <sheetProtection selectLockedCells="1"/>
  <mergeCells count="3">
    <mergeCell ref="A20:B20"/>
    <mergeCell ref="A13:B13"/>
    <mergeCell ref="A12:B12"/>
  </mergeCells>
  <phoneticPr fontId="0" type="noConversion"/>
  <pageMargins left="0.23622047244094491" right="0.23622047244094491" top="0.74803149606299213" bottom="0.74803149606299213" header="0.31496062992125984" footer="0.31496062992125984"/>
  <pageSetup paperSize="9" scale="78" orientation="landscape" r:id="rId1"/>
  <headerFooter alignWithMargins="0">
    <oddHeader xml:space="preserve">&amp;LDSD - JSP 815 Safety Self- Assessment Toolkit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8"/>
  <sheetViews>
    <sheetView showGridLines="0" zoomScale="75" zoomScaleNormal="75" workbookViewId="0">
      <selection activeCell="A3" sqref="A3"/>
    </sheetView>
  </sheetViews>
  <sheetFormatPr defaultColWidth="9.08984375" defaultRowHeight="12.75" customHeight="1" zeroHeight="1" x14ac:dyDescent="0.25"/>
  <cols>
    <col min="1" max="1" width="215.6328125" customWidth="1"/>
    <col min="2" max="2" width="8.6328125" style="6" customWidth="1"/>
    <col min="3" max="3" width="29.453125" customWidth="1"/>
    <col min="4" max="4" width="9.08984375" customWidth="1"/>
    <col min="5" max="5" width="11.08984375" customWidth="1"/>
    <col min="6" max="6" width="24.36328125" customWidth="1"/>
    <col min="7" max="7" width="18.36328125" customWidth="1"/>
  </cols>
  <sheetData>
    <row r="1" spans="1:12" ht="23.25" customHeight="1" thickBot="1" x14ac:dyDescent="0.45">
      <c r="A1" s="68"/>
      <c r="B1"/>
      <c r="C1" s="9"/>
      <c r="D1" s="9"/>
      <c r="E1" s="9"/>
      <c r="F1" s="9"/>
      <c r="G1" s="9"/>
    </row>
    <row r="2" spans="1:12" ht="51" customHeight="1" thickBot="1" x14ac:dyDescent="0.55000000000000004">
      <c r="A2" s="164" t="s">
        <v>38</v>
      </c>
    </row>
    <row r="3" spans="1:12" ht="408.75" customHeight="1" thickBot="1" x14ac:dyDescent="0.3">
      <c r="A3" s="339"/>
    </row>
    <row r="4" spans="1:12" ht="37.5" customHeight="1" x14ac:dyDescent="0.35">
      <c r="A4" s="97"/>
    </row>
    <row r="5" spans="1:12" s="31" customFormat="1" ht="7.5" customHeight="1" x14ac:dyDescent="0.25">
      <c r="A5" s="98"/>
      <c r="C5" s="32"/>
      <c r="D5" s="32"/>
      <c r="E5" s="32"/>
      <c r="F5" s="32"/>
      <c r="G5" s="32"/>
    </row>
    <row r="6" spans="1:12" s="31" customFormat="1" ht="26.15" hidden="1" customHeight="1" x14ac:dyDescent="0.25">
      <c r="A6" s="99"/>
      <c r="C6" s="32"/>
      <c r="D6" s="32"/>
      <c r="E6" s="32"/>
      <c r="F6" s="32"/>
      <c r="G6" s="32"/>
    </row>
    <row r="7" spans="1:12" s="30" customFormat="1" ht="29.15" hidden="1" customHeight="1" x14ac:dyDescent="0.35">
      <c r="A7" s="99"/>
      <c r="C7" s="33"/>
      <c r="D7" s="33"/>
      <c r="E7" s="33"/>
      <c r="F7" s="33"/>
      <c r="G7" s="33"/>
    </row>
    <row r="8" spans="1:12" s="31" customFormat="1" ht="27" hidden="1" customHeight="1" x14ac:dyDescent="0.25">
      <c r="A8" s="99"/>
      <c r="C8" s="32"/>
      <c r="D8" s="32"/>
      <c r="E8" s="32"/>
      <c r="F8" s="32"/>
      <c r="G8" s="32"/>
      <c r="H8" s="32"/>
      <c r="I8" s="32"/>
      <c r="J8" s="34"/>
      <c r="K8" s="34"/>
      <c r="L8" s="34"/>
    </row>
    <row r="9" spans="1:12" s="31" customFormat="1" ht="33" hidden="1" customHeight="1" x14ac:dyDescent="0.25">
      <c r="A9" s="99"/>
      <c r="H9" s="34"/>
      <c r="I9" s="34"/>
      <c r="J9" s="34"/>
      <c r="K9" s="34"/>
      <c r="L9" s="34"/>
    </row>
    <row r="10" spans="1:12" s="31" customFormat="1" ht="27.65" hidden="1" customHeight="1" x14ac:dyDescent="0.25">
      <c r="A10" s="99"/>
      <c r="J10" s="34"/>
      <c r="K10" s="34"/>
      <c r="L10" s="34"/>
    </row>
    <row r="11" spans="1:12" s="31" customFormat="1" ht="27.65" hidden="1" customHeight="1" x14ac:dyDescent="0.25">
      <c r="A11" s="99"/>
      <c r="J11" s="34"/>
      <c r="K11" s="34"/>
      <c r="L11" s="34"/>
    </row>
    <row r="12" spans="1:12" s="31" customFormat="1" ht="27.65" hidden="1" customHeight="1" x14ac:dyDescent="0.25">
      <c r="A12" s="99"/>
      <c r="J12" s="34"/>
      <c r="K12" s="34"/>
      <c r="L12" s="34"/>
    </row>
    <row r="13" spans="1:12" s="31" customFormat="1" ht="27.65" hidden="1" customHeight="1" x14ac:dyDescent="0.25">
      <c r="A13" s="99"/>
      <c r="J13" s="34"/>
      <c r="K13" s="34"/>
      <c r="L13" s="34"/>
    </row>
    <row r="14" spans="1:12" s="31" customFormat="1" ht="27.65" hidden="1" customHeight="1" x14ac:dyDescent="0.25">
      <c r="A14" s="99"/>
      <c r="J14" s="34"/>
      <c r="K14" s="34"/>
      <c r="L14" s="34"/>
    </row>
    <row r="15" spans="1:12" s="31" customFormat="1" ht="27.65" hidden="1" customHeight="1" x14ac:dyDescent="0.25">
      <c r="A15" s="99"/>
      <c r="J15" s="34"/>
      <c r="K15" s="34"/>
      <c r="L15" s="34"/>
    </row>
    <row r="16" spans="1:12" s="31" customFormat="1" ht="27.65" hidden="1" customHeight="1" x14ac:dyDescent="0.25">
      <c r="A16" s="99"/>
      <c r="J16" s="34"/>
      <c r="K16" s="34"/>
      <c r="L16" s="34"/>
    </row>
    <row r="17" spans="1:12" s="31" customFormat="1" ht="12.9" hidden="1" customHeight="1" x14ac:dyDescent="0.25">
      <c r="A17" s="99"/>
      <c r="J17" s="34"/>
      <c r="K17" s="34"/>
      <c r="L17" s="34"/>
    </row>
    <row r="18" spans="1:12" s="11" customFormat="1" ht="24" hidden="1" customHeight="1" x14ac:dyDescent="0.25">
      <c r="A18" s="100"/>
      <c r="C18" s="10"/>
      <c r="D18" s="10"/>
      <c r="E18" s="10"/>
      <c r="F18" s="10"/>
      <c r="G18" s="10"/>
      <c r="H18" s="10"/>
      <c r="I18" s="10"/>
      <c r="J18" s="10"/>
      <c r="K18" s="10"/>
    </row>
    <row r="19" spans="1:12" ht="34.5" hidden="1" customHeight="1" x14ac:dyDescent="0.25">
      <c r="A19" s="65"/>
      <c r="B19"/>
      <c r="C19" s="8"/>
      <c r="D19" s="8"/>
      <c r="E19" s="8"/>
      <c r="F19" s="8"/>
      <c r="G19" s="8"/>
    </row>
    <row r="20" spans="1:12" ht="34.5" hidden="1" customHeight="1" x14ac:dyDescent="0.25">
      <c r="A20" s="65"/>
      <c r="B20"/>
      <c r="C20" s="8"/>
      <c r="D20" s="8"/>
      <c r="E20" s="8"/>
      <c r="F20" s="8"/>
      <c r="G20" s="8"/>
    </row>
    <row r="21" spans="1:12" ht="34.5" hidden="1" customHeight="1" x14ac:dyDescent="0.4">
      <c r="A21" s="101"/>
      <c r="B21"/>
      <c r="C21" s="8"/>
      <c r="D21" s="8"/>
      <c r="E21" s="8"/>
      <c r="F21" s="8"/>
      <c r="G21" s="8"/>
    </row>
    <row r="22" spans="1:12" ht="17.5" hidden="1" x14ac:dyDescent="0.35">
      <c r="A22" s="102"/>
      <c r="B22" s="69"/>
    </row>
    <row r="23" spans="1:12" ht="18" hidden="1" x14ac:dyDescent="0.4">
      <c r="A23" s="101"/>
      <c r="B23" s="69"/>
    </row>
    <row r="24" spans="1:12" ht="17.5" hidden="1" x14ac:dyDescent="0.35">
      <c r="A24" s="4"/>
      <c r="B24" s="69"/>
    </row>
    <row r="25" spans="1:12" ht="17.5" hidden="1" x14ac:dyDescent="0.35">
      <c r="A25" s="4"/>
      <c r="B25" s="70"/>
    </row>
    <row r="26" spans="1:12" ht="17.5" hidden="1" x14ac:dyDescent="0.35">
      <c r="A26" s="4"/>
    </row>
    <row r="27" spans="1:12" ht="17.5" hidden="1" x14ac:dyDescent="0.35">
      <c r="A27" s="4"/>
    </row>
    <row r="28" spans="1:12" ht="17.5" hidden="1" x14ac:dyDescent="0.35">
      <c r="A28" s="4"/>
    </row>
    <row r="29" spans="1:12" ht="17.5" hidden="1" x14ac:dyDescent="0.35">
      <c r="A29" s="4"/>
    </row>
    <row r="30" spans="1:12" ht="17.5" hidden="1" x14ac:dyDescent="0.35">
      <c r="A30" s="4"/>
    </row>
    <row r="31" spans="1:12" ht="17.5" hidden="1" x14ac:dyDescent="0.35">
      <c r="A31" s="4"/>
    </row>
    <row r="32" spans="1:12" ht="12.5" hidden="1" x14ac:dyDescent="0.25"/>
    <row r="33" spans="1:1" ht="12.5" hidden="1" x14ac:dyDescent="0.25"/>
    <row r="34" spans="1:1" ht="12.5" hidden="1" x14ac:dyDescent="0.25"/>
    <row r="35" spans="1:1" ht="12.5" hidden="1" x14ac:dyDescent="0.25"/>
    <row r="36" spans="1:1" ht="12.5" hidden="1" x14ac:dyDescent="0.25"/>
    <row r="37" spans="1:1" ht="12.5" hidden="1" x14ac:dyDescent="0.25"/>
    <row r="38" spans="1:1" ht="12.5" hidden="1" x14ac:dyDescent="0.25"/>
    <row r="39" spans="1:1" ht="17.5" hidden="1" x14ac:dyDescent="0.25">
      <c r="A39" s="65"/>
    </row>
    <row r="43" spans="1:1" ht="12.65" hidden="1" customHeight="1" x14ac:dyDescent="0.25"/>
    <row r="48" spans="1:1" ht="12.65" hidden="1" customHeight="1" x14ac:dyDescent="0.25"/>
  </sheetData>
  <hyperlinks>
    <hyperlink ref="B5:G5" location="'Score summary'!A1" display="Having completed your scoring, please review the Scoresheet to see an evaluation of your responses." xr:uid="{00000000-0004-0000-0400-000000000000}"/>
    <hyperlink ref="B8:C8" location="'A. Leadership, Mgt &amp; Org'!A1" display="A. Leadership, Management and Organisation" xr:uid="{00000000-0004-0000-0400-000001000000}"/>
    <hyperlink ref="B18:K18" location="'7'!A1" display="7. Inter-agency working " xr:uid="{00000000-0004-0000-0400-000003000000}"/>
    <hyperlink ref="B8:I8" location="'1'!A1" display="1. Senior management commitment to the importance of safeguarding and promoting children’s welfare " xr:uid="{00000000-0004-0000-0400-000004000000}"/>
  </hyperlinks>
  <pageMargins left="0.23622047244094491" right="0.23622047244094491" top="0.74803149606299213" bottom="0.74803149606299213" header="0.31496062992125984" footer="0.31496062992125984"/>
  <pageSetup paperSize="9" scale="65" orientation="landscape" r:id="rId1"/>
  <headerFooter alignWithMargins="0">
    <oddHeader>&amp;LDSD - Safety Self-Assessment Toolkit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D8D26-C311-45A5-A38B-E6EEBD859812}">
  <sheetPr>
    <pageSetUpPr fitToPage="1"/>
  </sheetPr>
  <dimension ref="A2:M76"/>
  <sheetViews>
    <sheetView workbookViewId="0">
      <pane ySplit="5" topLeftCell="A46" activePane="bottomLeft" state="frozen"/>
      <selection pane="bottomLeft" activeCell="E50" sqref="E50"/>
    </sheetView>
  </sheetViews>
  <sheetFormatPr defaultRowHeight="12.5" x14ac:dyDescent="0.25"/>
  <cols>
    <col min="1" max="1" width="56.36328125" customWidth="1"/>
  </cols>
  <sheetData>
    <row r="2" spans="1:13" ht="18" x14ac:dyDescent="0.25">
      <c r="A2" s="123" t="s">
        <v>39</v>
      </c>
    </row>
    <row r="3" spans="1:13" ht="13" thickBot="1" x14ac:dyDescent="0.3"/>
    <row r="4" spans="1:13" ht="16" thickBot="1" x14ac:dyDescent="0.4">
      <c r="B4" s="355" t="s">
        <v>40</v>
      </c>
      <c r="C4" s="356"/>
      <c r="D4" s="356"/>
      <c r="E4" s="356"/>
      <c r="F4" s="356"/>
      <c r="G4" s="356"/>
      <c r="H4" s="356"/>
      <c r="I4" s="356"/>
      <c r="J4" s="356"/>
      <c r="K4" s="356"/>
      <c r="L4" s="356"/>
      <c r="M4" s="357"/>
    </row>
    <row r="5" spans="1:13" ht="16" thickBot="1" x14ac:dyDescent="0.3">
      <c r="A5" s="224" t="s">
        <v>41</v>
      </c>
      <c r="B5" s="107" t="s">
        <v>42</v>
      </c>
      <c r="C5" s="107" t="s">
        <v>43</v>
      </c>
      <c r="D5" s="107" t="s">
        <v>44</v>
      </c>
      <c r="E5" s="107" t="s">
        <v>45</v>
      </c>
      <c r="F5" s="107" t="s">
        <v>46</v>
      </c>
      <c r="G5" s="107" t="s">
        <v>47</v>
      </c>
      <c r="H5" s="107" t="s">
        <v>48</v>
      </c>
      <c r="I5" s="107" t="s">
        <v>49</v>
      </c>
      <c r="J5" s="107" t="s">
        <v>50</v>
      </c>
      <c r="K5" s="107" t="s">
        <v>51</v>
      </c>
      <c r="L5" s="107" t="s">
        <v>52</v>
      </c>
      <c r="M5" s="107" t="s">
        <v>53</v>
      </c>
    </row>
    <row r="6" spans="1:13" ht="22.5" customHeight="1" thickBot="1" x14ac:dyDescent="0.3">
      <c r="A6" s="108" t="s">
        <v>54</v>
      </c>
      <c r="B6" s="263" t="s">
        <v>55</v>
      </c>
      <c r="C6" s="221"/>
      <c r="D6" s="221"/>
      <c r="E6" s="221"/>
      <c r="F6" s="221"/>
      <c r="G6" s="221"/>
      <c r="H6" s="221"/>
      <c r="I6" s="221"/>
      <c r="J6" s="221"/>
      <c r="K6" s="221"/>
      <c r="L6" s="221"/>
      <c r="M6" s="221"/>
    </row>
    <row r="7" spans="1:13" ht="35.15" customHeight="1" thickBot="1" x14ac:dyDescent="0.3">
      <c r="A7" s="108" t="s">
        <v>56</v>
      </c>
      <c r="B7" s="263" t="s">
        <v>55</v>
      </c>
      <c r="C7" s="221"/>
      <c r="D7" s="221"/>
      <c r="E7" s="221"/>
      <c r="F7" s="221"/>
      <c r="G7" s="221"/>
      <c r="H7" s="221"/>
      <c r="I7" s="221"/>
      <c r="J7" s="221"/>
      <c r="K7" s="221"/>
      <c r="L7" s="221"/>
      <c r="M7" s="221"/>
    </row>
    <row r="8" spans="1:13" ht="36.65" customHeight="1" thickBot="1" x14ac:dyDescent="0.3">
      <c r="A8" s="108" t="s">
        <v>57</v>
      </c>
      <c r="B8" s="263" t="s">
        <v>55</v>
      </c>
      <c r="C8" s="221"/>
      <c r="D8" s="221"/>
      <c r="E8" s="221"/>
      <c r="F8" s="221"/>
      <c r="G8" s="221"/>
      <c r="H8" s="221"/>
      <c r="I8" s="221"/>
      <c r="J8" s="221"/>
      <c r="K8" s="221"/>
      <c r="L8" s="221"/>
      <c r="M8" s="221"/>
    </row>
    <row r="9" spans="1:13" ht="33.9" customHeight="1" thickBot="1" x14ac:dyDescent="0.3">
      <c r="A9" s="108" t="s">
        <v>58</v>
      </c>
      <c r="B9" s="221"/>
      <c r="C9" s="263" t="s">
        <v>55</v>
      </c>
      <c r="D9" s="221"/>
      <c r="E9" s="221"/>
      <c r="F9" s="221"/>
      <c r="G9" s="221"/>
      <c r="H9" s="221"/>
      <c r="I9" s="221"/>
      <c r="J9" s="221"/>
      <c r="K9" s="221"/>
      <c r="L9" s="221"/>
      <c r="M9" s="221"/>
    </row>
    <row r="10" spans="1:13" ht="30.65" customHeight="1" thickBot="1" x14ac:dyDescent="0.3">
      <c r="A10" s="108" t="s">
        <v>59</v>
      </c>
      <c r="B10" s="221"/>
      <c r="C10" s="263" t="s">
        <v>55</v>
      </c>
      <c r="D10" s="221"/>
      <c r="E10" s="221"/>
      <c r="F10" s="221"/>
      <c r="G10" s="221"/>
      <c r="H10" s="221"/>
      <c r="I10" s="221"/>
      <c r="J10" s="221"/>
      <c r="K10" s="221"/>
      <c r="L10" s="221"/>
      <c r="M10" s="221"/>
    </row>
    <row r="11" spans="1:13" ht="35.15" customHeight="1" thickBot="1" x14ac:dyDescent="0.3">
      <c r="A11" s="108" t="s">
        <v>60</v>
      </c>
      <c r="B11" s="221"/>
      <c r="C11" s="263" t="s">
        <v>55</v>
      </c>
      <c r="D11" s="221"/>
      <c r="E11" s="221"/>
      <c r="F11" s="221"/>
      <c r="G11" s="221"/>
      <c r="H11" s="221"/>
      <c r="I11" s="221"/>
      <c r="J11" s="221"/>
      <c r="K11" s="221"/>
      <c r="L11" s="221"/>
      <c r="M11" s="221"/>
    </row>
    <row r="12" spans="1:13" ht="24.65" customHeight="1" thickBot="1" x14ac:dyDescent="0.3">
      <c r="A12" s="108" t="s">
        <v>61</v>
      </c>
      <c r="B12" s="221"/>
      <c r="C12" s="263" t="s">
        <v>55</v>
      </c>
      <c r="D12" s="221"/>
      <c r="E12" s="221"/>
      <c r="F12" s="221"/>
      <c r="G12" s="221"/>
      <c r="H12" s="221"/>
      <c r="I12" s="221"/>
      <c r="J12" s="221"/>
      <c r="K12" s="221"/>
      <c r="L12" s="221"/>
      <c r="M12" s="221"/>
    </row>
    <row r="13" spans="1:13" ht="21.65" customHeight="1" thickBot="1" x14ac:dyDescent="0.3">
      <c r="A13" s="108" t="s">
        <v>62</v>
      </c>
      <c r="B13" s="221"/>
      <c r="C13" s="263" t="s">
        <v>55</v>
      </c>
      <c r="D13" s="221"/>
      <c r="E13" s="221"/>
      <c r="F13" s="221"/>
      <c r="G13" s="221"/>
      <c r="H13" s="221"/>
      <c r="I13" s="221"/>
      <c r="J13" s="221"/>
      <c r="K13" s="221"/>
      <c r="L13" s="221"/>
      <c r="M13" s="221"/>
    </row>
    <row r="14" spans="1:13" ht="23.4" customHeight="1" thickBot="1" x14ac:dyDescent="0.3">
      <c r="A14" s="108" t="s">
        <v>63</v>
      </c>
      <c r="B14" s="216"/>
      <c r="C14" s="216"/>
      <c r="D14" s="263" t="s">
        <v>55</v>
      </c>
      <c r="E14" s="221"/>
      <c r="F14" s="221"/>
      <c r="G14" s="221"/>
      <c r="H14" s="221"/>
      <c r="I14" s="221"/>
      <c r="J14" s="221"/>
      <c r="K14" s="221"/>
      <c r="L14" s="221"/>
      <c r="M14" s="221"/>
    </row>
    <row r="15" spans="1:13" ht="36.75" customHeight="1" thickBot="1" x14ac:dyDescent="0.3">
      <c r="A15" s="108" t="s">
        <v>64</v>
      </c>
      <c r="B15" s="216"/>
      <c r="C15" s="216"/>
      <c r="D15" s="263" t="s">
        <v>55</v>
      </c>
      <c r="E15" s="221"/>
      <c r="F15" s="221"/>
      <c r="G15" s="221"/>
      <c r="H15" s="221"/>
      <c r="I15" s="221"/>
      <c r="J15" s="221"/>
      <c r="K15" s="221"/>
      <c r="L15" s="221"/>
      <c r="M15" s="221"/>
    </row>
    <row r="16" spans="1:13" ht="21.65" customHeight="1" thickBot="1" x14ac:dyDescent="0.3">
      <c r="A16" s="108" t="s">
        <v>65</v>
      </c>
      <c r="B16" s="216"/>
      <c r="C16" s="216"/>
      <c r="D16" s="263" t="s">
        <v>55</v>
      </c>
      <c r="E16" s="221"/>
      <c r="F16" s="221"/>
      <c r="G16" s="221"/>
      <c r="H16" s="221"/>
      <c r="I16" s="221"/>
      <c r="J16" s="221"/>
      <c r="K16" s="221"/>
      <c r="L16" s="221"/>
      <c r="M16" s="221"/>
    </row>
    <row r="17" spans="1:13" ht="27.65" customHeight="1" thickBot="1" x14ac:dyDescent="0.3">
      <c r="A17" s="108" t="s">
        <v>66</v>
      </c>
      <c r="B17" s="216"/>
      <c r="C17" s="216"/>
      <c r="D17" s="263" t="s">
        <v>55</v>
      </c>
      <c r="E17" s="221"/>
      <c r="F17" s="221"/>
      <c r="G17" s="221"/>
      <c r="H17" s="221"/>
      <c r="I17" s="221"/>
      <c r="J17" s="221"/>
      <c r="K17" s="221"/>
      <c r="L17" s="221"/>
      <c r="M17" s="221"/>
    </row>
    <row r="18" spans="1:13" ht="24.65" customHeight="1" thickBot="1" x14ac:dyDescent="0.3">
      <c r="A18" s="108" t="s">
        <v>67</v>
      </c>
      <c r="B18" s="221"/>
      <c r="C18" s="221"/>
      <c r="D18" s="263" t="s">
        <v>55</v>
      </c>
      <c r="E18" s="221"/>
      <c r="F18" s="221"/>
      <c r="G18" s="221"/>
      <c r="H18" s="221"/>
      <c r="I18" s="221"/>
      <c r="J18" s="221"/>
      <c r="K18" s="221"/>
      <c r="L18" s="221"/>
      <c r="M18" s="221"/>
    </row>
    <row r="19" spans="1:13" ht="26.15" customHeight="1" thickBot="1" x14ac:dyDescent="0.3">
      <c r="A19" s="108" t="s">
        <v>68</v>
      </c>
      <c r="B19" s="221"/>
      <c r="C19" s="221"/>
      <c r="D19" s="263" t="s">
        <v>55</v>
      </c>
      <c r="E19" s="221"/>
      <c r="F19" s="221"/>
      <c r="G19" s="221"/>
      <c r="H19" s="221"/>
      <c r="I19" s="221"/>
      <c r="J19" s="221"/>
      <c r="K19" s="221"/>
      <c r="L19" s="221"/>
      <c r="M19" s="221"/>
    </row>
    <row r="20" spans="1:13" ht="26.15" customHeight="1" thickBot="1" x14ac:dyDescent="0.3">
      <c r="A20" s="108" t="s">
        <v>69</v>
      </c>
      <c r="B20" s="221"/>
      <c r="C20" s="221"/>
      <c r="D20" s="263" t="s">
        <v>55</v>
      </c>
      <c r="E20" s="221"/>
      <c r="F20" s="221"/>
      <c r="G20" s="221"/>
      <c r="H20" s="221"/>
      <c r="I20" s="221"/>
      <c r="J20" s="221"/>
      <c r="K20" s="221"/>
      <c r="L20" s="221"/>
      <c r="M20" s="221"/>
    </row>
    <row r="21" spans="1:13" ht="22.5" customHeight="1" thickBot="1" x14ac:dyDescent="0.3">
      <c r="A21" s="108" t="s">
        <v>70</v>
      </c>
      <c r="B21" s="221"/>
      <c r="C21" s="221"/>
      <c r="D21" s="263" t="s">
        <v>55</v>
      </c>
      <c r="E21" s="221"/>
      <c r="F21" s="221"/>
      <c r="G21" s="221"/>
      <c r="H21" s="221"/>
      <c r="I21" s="221"/>
      <c r="J21" s="221"/>
      <c r="K21" s="221"/>
      <c r="L21" s="221"/>
      <c r="M21" s="221"/>
    </row>
    <row r="22" spans="1:13" ht="22.5" customHeight="1" thickBot="1" x14ac:dyDescent="0.3">
      <c r="A22" s="108" t="s">
        <v>71</v>
      </c>
      <c r="B22" s="221"/>
      <c r="C22" s="221"/>
      <c r="D22" s="263" t="s">
        <v>55</v>
      </c>
      <c r="E22" s="221"/>
      <c r="F22" s="221"/>
      <c r="G22" s="221"/>
      <c r="H22" s="221"/>
      <c r="I22" s="221"/>
      <c r="J22" s="221"/>
      <c r="K22" s="221"/>
      <c r="L22" s="221"/>
      <c r="M22" s="221"/>
    </row>
    <row r="23" spans="1:13" ht="24.65" customHeight="1" thickBot="1" x14ac:dyDescent="0.3">
      <c r="A23" s="108" t="s">
        <v>72</v>
      </c>
      <c r="B23" s="221"/>
      <c r="C23" s="221"/>
      <c r="D23" s="263" t="s">
        <v>55</v>
      </c>
      <c r="E23" s="221"/>
      <c r="F23" s="221"/>
      <c r="G23" s="221"/>
      <c r="H23" s="221"/>
      <c r="I23" s="221"/>
      <c r="J23" s="221"/>
      <c r="K23" s="221"/>
      <c r="L23" s="221"/>
      <c r="M23" s="221"/>
    </row>
    <row r="24" spans="1:13" ht="30" customHeight="1" thickBot="1" x14ac:dyDescent="0.3">
      <c r="A24" s="108" t="s">
        <v>73</v>
      </c>
      <c r="B24" s="221"/>
      <c r="C24" s="221"/>
      <c r="D24" s="263" t="s">
        <v>55</v>
      </c>
      <c r="E24" s="221"/>
      <c r="F24" s="221"/>
      <c r="G24" s="221"/>
      <c r="H24" s="221"/>
      <c r="I24" s="221"/>
      <c r="J24" s="221"/>
      <c r="K24" s="221"/>
      <c r="L24" s="221"/>
      <c r="M24" s="221"/>
    </row>
    <row r="25" spans="1:13" ht="35.4" customHeight="1" thickBot="1" x14ac:dyDescent="0.3">
      <c r="A25" s="108" t="s">
        <v>74</v>
      </c>
      <c r="B25" s="221"/>
      <c r="C25" s="221"/>
      <c r="D25" s="221"/>
      <c r="E25" s="263" t="s">
        <v>55</v>
      </c>
      <c r="F25" s="221"/>
      <c r="G25" s="221"/>
      <c r="H25" s="221"/>
      <c r="I25" s="221"/>
      <c r="J25" s="221"/>
      <c r="K25" s="221"/>
      <c r="L25" s="221"/>
      <c r="M25" s="221"/>
    </row>
    <row r="26" spans="1:13" ht="21.65" customHeight="1" thickBot="1" x14ac:dyDescent="0.3">
      <c r="A26" s="108" t="s">
        <v>75</v>
      </c>
      <c r="B26" s="221"/>
      <c r="C26" s="221"/>
      <c r="D26" s="221"/>
      <c r="E26" s="263" t="s">
        <v>55</v>
      </c>
      <c r="F26" s="221"/>
      <c r="G26" s="221"/>
      <c r="H26" s="221"/>
      <c r="I26" s="221"/>
      <c r="J26" s="221"/>
      <c r="K26" s="221"/>
      <c r="L26" s="221"/>
      <c r="M26" s="221"/>
    </row>
    <row r="27" spans="1:13" ht="37.5" customHeight="1" thickBot="1" x14ac:dyDescent="0.3">
      <c r="A27" s="108" t="s">
        <v>76</v>
      </c>
      <c r="B27" s="220"/>
      <c r="C27" s="220"/>
      <c r="D27" s="220"/>
      <c r="E27" s="264" t="s">
        <v>55</v>
      </c>
      <c r="F27" s="220"/>
      <c r="G27" s="220"/>
      <c r="H27" s="220"/>
      <c r="I27" s="220"/>
      <c r="J27" s="220"/>
      <c r="K27" s="220"/>
      <c r="L27" s="220"/>
      <c r="M27" s="220"/>
    </row>
    <row r="28" spans="1:13" ht="26.15" customHeight="1" thickBot="1" x14ac:dyDescent="0.3">
      <c r="A28" s="108" t="s">
        <v>77</v>
      </c>
      <c r="B28" s="220"/>
      <c r="C28" s="220"/>
      <c r="D28" s="220"/>
      <c r="E28" s="264" t="s">
        <v>55</v>
      </c>
      <c r="F28" s="220"/>
      <c r="G28" s="220"/>
      <c r="H28" s="220"/>
      <c r="I28" s="220"/>
      <c r="J28" s="220"/>
      <c r="K28" s="220"/>
      <c r="L28" s="220"/>
      <c r="M28" s="220"/>
    </row>
    <row r="29" spans="1:13" ht="31.5" thickBot="1" x14ac:dyDescent="0.3">
      <c r="A29" s="108" t="s">
        <v>78</v>
      </c>
      <c r="B29" s="220"/>
      <c r="C29" s="220"/>
      <c r="D29" s="220"/>
      <c r="E29" s="264" t="s">
        <v>55</v>
      </c>
      <c r="F29" s="220"/>
      <c r="G29" s="220"/>
      <c r="H29" s="220"/>
      <c r="I29" s="220"/>
      <c r="J29" s="220"/>
      <c r="K29" s="220"/>
      <c r="L29" s="220"/>
      <c r="M29" s="220"/>
    </row>
    <row r="30" spans="1:13" ht="18.649999999999999" customHeight="1" thickBot="1" x14ac:dyDescent="0.3">
      <c r="A30" s="108" t="s">
        <v>79</v>
      </c>
      <c r="B30" s="220"/>
      <c r="C30" s="220"/>
      <c r="D30" s="220"/>
      <c r="E30" s="264" t="s">
        <v>55</v>
      </c>
      <c r="F30" s="220"/>
      <c r="G30" s="220"/>
      <c r="H30" s="220"/>
      <c r="I30" s="220"/>
      <c r="J30" s="220"/>
      <c r="K30" s="220"/>
      <c r="L30" s="220"/>
      <c r="M30" s="220"/>
    </row>
    <row r="31" spans="1:13" ht="21.9" customHeight="1" thickBot="1" x14ac:dyDescent="0.3">
      <c r="A31" s="108" t="s">
        <v>80</v>
      </c>
      <c r="B31" s="220"/>
      <c r="C31" s="220"/>
      <c r="D31" s="220"/>
      <c r="E31" s="264" t="s">
        <v>55</v>
      </c>
      <c r="F31" s="220"/>
      <c r="G31" s="220"/>
      <c r="H31" s="220"/>
      <c r="I31" s="220"/>
      <c r="J31" s="220"/>
      <c r="K31" s="220"/>
      <c r="L31" s="220"/>
      <c r="M31" s="220"/>
    </row>
    <row r="32" spans="1:13" ht="33" customHeight="1" thickBot="1" x14ac:dyDescent="0.3">
      <c r="A32" s="108" t="s">
        <v>81</v>
      </c>
      <c r="B32" s="220"/>
      <c r="C32" s="220"/>
      <c r="D32" s="220"/>
      <c r="E32" s="264" t="s">
        <v>55</v>
      </c>
      <c r="F32" s="220"/>
      <c r="G32" s="220"/>
      <c r="H32" s="220"/>
      <c r="I32" s="220"/>
      <c r="J32" s="220"/>
      <c r="K32" s="220"/>
      <c r="L32" s="220"/>
      <c r="M32" s="220"/>
    </row>
    <row r="33" spans="1:13" ht="22.5" customHeight="1" thickBot="1" x14ac:dyDescent="0.3">
      <c r="A33" s="108" t="s">
        <v>82</v>
      </c>
      <c r="B33" s="220"/>
      <c r="C33" s="220"/>
      <c r="D33" s="220"/>
      <c r="E33" s="264" t="s">
        <v>55</v>
      </c>
      <c r="F33" s="220"/>
      <c r="G33" s="220"/>
      <c r="H33" s="220"/>
      <c r="I33" s="220"/>
      <c r="J33" s="220"/>
      <c r="K33" s="220"/>
      <c r="L33" s="220"/>
      <c r="M33" s="220"/>
    </row>
    <row r="34" spans="1:13" ht="22.5" customHeight="1" thickBot="1" x14ac:dyDescent="0.3">
      <c r="A34" s="108" t="s">
        <v>83</v>
      </c>
      <c r="B34" s="220"/>
      <c r="C34" s="220"/>
      <c r="D34" s="220"/>
      <c r="E34" s="264" t="s">
        <v>55</v>
      </c>
      <c r="F34" s="220"/>
      <c r="G34" s="220"/>
      <c r="H34" s="220"/>
      <c r="I34" s="220"/>
      <c r="J34" s="220"/>
      <c r="K34" s="220"/>
      <c r="L34" s="220"/>
      <c r="M34" s="220"/>
    </row>
    <row r="35" spans="1:13" ht="22.5" customHeight="1" thickBot="1" x14ac:dyDescent="0.3">
      <c r="A35" s="108" t="s">
        <v>84</v>
      </c>
      <c r="B35" s="220"/>
      <c r="C35" s="220"/>
      <c r="D35" s="220"/>
      <c r="E35" s="264" t="s">
        <v>55</v>
      </c>
      <c r="F35" s="220"/>
      <c r="G35" s="220"/>
      <c r="H35" s="220"/>
      <c r="I35" s="220"/>
      <c r="J35" s="220"/>
      <c r="K35" s="220"/>
      <c r="L35" s="220"/>
      <c r="M35" s="220"/>
    </row>
    <row r="36" spans="1:13" ht="22.5" customHeight="1" thickBot="1" x14ac:dyDescent="0.3">
      <c r="A36" s="108" t="s">
        <v>85</v>
      </c>
      <c r="B36" s="220"/>
      <c r="C36" s="220"/>
      <c r="D36" s="220"/>
      <c r="E36" s="264" t="s">
        <v>55</v>
      </c>
      <c r="F36" s="220"/>
      <c r="G36" s="220"/>
      <c r="H36" s="220"/>
      <c r="I36" s="220"/>
      <c r="J36" s="220"/>
      <c r="K36" s="220"/>
      <c r="L36" s="220"/>
      <c r="M36" s="220"/>
    </row>
    <row r="37" spans="1:13" ht="22.5" customHeight="1" thickBot="1" x14ac:dyDescent="0.3">
      <c r="A37" s="108" t="s">
        <v>86</v>
      </c>
      <c r="B37" s="220"/>
      <c r="C37" s="220"/>
      <c r="D37" s="220"/>
      <c r="E37" s="264" t="s">
        <v>55</v>
      </c>
      <c r="F37" s="220"/>
      <c r="G37" s="220"/>
      <c r="H37" s="220"/>
      <c r="I37" s="220"/>
      <c r="J37" s="220"/>
      <c r="K37" s="220"/>
      <c r="L37" s="220"/>
      <c r="M37" s="220"/>
    </row>
    <row r="38" spans="1:13" ht="22.5" customHeight="1" thickBot="1" x14ac:dyDescent="0.3">
      <c r="A38" s="108" t="s">
        <v>87</v>
      </c>
      <c r="B38" s="220"/>
      <c r="C38" s="220"/>
      <c r="D38" s="220"/>
      <c r="E38" s="264" t="s">
        <v>55</v>
      </c>
      <c r="F38" s="220"/>
      <c r="G38" s="220"/>
      <c r="H38" s="220"/>
      <c r="I38" s="220"/>
      <c r="J38" s="220"/>
      <c r="K38" s="220"/>
      <c r="L38" s="220"/>
      <c r="M38" s="220"/>
    </row>
    <row r="39" spans="1:13" ht="22.5" customHeight="1" thickBot="1" x14ac:dyDescent="0.3">
      <c r="A39" s="108" t="s">
        <v>88</v>
      </c>
      <c r="B39" s="220"/>
      <c r="C39" s="220"/>
      <c r="D39" s="220"/>
      <c r="E39" s="264" t="s">
        <v>55</v>
      </c>
      <c r="F39" s="220"/>
      <c r="G39" s="220"/>
      <c r="H39" s="220"/>
      <c r="I39" s="220"/>
      <c r="J39" s="220"/>
      <c r="K39" s="220"/>
      <c r="L39" s="220"/>
      <c r="M39" s="220"/>
    </row>
    <row r="40" spans="1:13" ht="22.5" customHeight="1" thickBot="1" x14ac:dyDescent="0.3">
      <c r="A40" s="108" t="s">
        <v>89</v>
      </c>
      <c r="B40" s="220"/>
      <c r="C40" s="220"/>
      <c r="D40" s="220"/>
      <c r="E40" s="264" t="s">
        <v>55</v>
      </c>
      <c r="F40" s="220"/>
      <c r="G40" s="220"/>
      <c r="H40" s="220"/>
      <c r="I40" s="220"/>
      <c r="J40" s="220"/>
      <c r="K40" s="220"/>
      <c r="L40" s="220"/>
      <c r="M40" s="220"/>
    </row>
    <row r="41" spans="1:13" ht="22.5" customHeight="1" thickBot="1" x14ac:dyDescent="0.3">
      <c r="A41" s="108" t="s">
        <v>90</v>
      </c>
      <c r="B41" s="220"/>
      <c r="C41" s="220"/>
      <c r="D41" s="220"/>
      <c r="E41" s="264" t="s">
        <v>55</v>
      </c>
      <c r="F41" s="220"/>
      <c r="G41" s="220"/>
      <c r="H41" s="220"/>
      <c r="I41" s="220"/>
      <c r="J41" s="220"/>
      <c r="K41" s="220"/>
      <c r="L41" s="220"/>
      <c r="M41" s="220"/>
    </row>
    <row r="42" spans="1:13" ht="31.5" thickBot="1" x14ac:dyDescent="0.3">
      <c r="A42" s="108" t="s">
        <v>91</v>
      </c>
      <c r="B42" s="220"/>
      <c r="C42" s="220"/>
      <c r="D42" s="220"/>
      <c r="E42" s="264" t="s">
        <v>55</v>
      </c>
      <c r="F42" s="220"/>
      <c r="G42" s="220"/>
      <c r="H42" s="220"/>
      <c r="I42" s="220"/>
      <c r="J42" s="220"/>
      <c r="K42" s="220"/>
      <c r="L42" s="220"/>
      <c r="M42" s="220"/>
    </row>
    <row r="43" spans="1:13" ht="31.5" thickBot="1" x14ac:dyDescent="0.3">
      <c r="A43" s="108" t="s">
        <v>92</v>
      </c>
      <c r="B43" s="217"/>
      <c r="C43" s="217"/>
      <c r="D43" s="217"/>
      <c r="E43" s="217"/>
      <c r="F43" s="264" t="s">
        <v>55</v>
      </c>
      <c r="G43" s="217"/>
      <c r="H43" s="217"/>
      <c r="I43" s="217"/>
      <c r="J43" s="217"/>
      <c r="K43" s="217"/>
      <c r="L43" s="217"/>
      <c r="M43" s="217"/>
    </row>
    <row r="44" spans="1:13" ht="31.5" thickBot="1" x14ac:dyDescent="0.3">
      <c r="A44" s="108" t="s">
        <v>93</v>
      </c>
      <c r="B44" s="217"/>
      <c r="C44" s="217"/>
      <c r="D44" s="217"/>
      <c r="E44" s="217"/>
      <c r="F44" s="264" t="s">
        <v>55</v>
      </c>
      <c r="G44" s="217"/>
      <c r="H44" s="217"/>
      <c r="I44" s="217"/>
      <c r="J44" s="217"/>
      <c r="K44" s="217"/>
      <c r="L44" s="217"/>
      <c r="M44" s="217"/>
    </row>
    <row r="45" spans="1:13" ht="47" thickBot="1" x14ac:dyDescent="0.3">
      <c r="A45" s="108" t="s">
        <v>94</v>
      </c>
      <c r="B45" s="217"/>
      <c r="C45" s="217"/>
      <c r="D45" s="217"/>
      <c r="E45" s="217"/>
      <c r="F45" s="264" t="s">
        <v>55</v>
      </c>
      <c r="G45" s="217"/>
      <c r="H45" s="217"/>
      <c r="I45" s="217"/>
      <c r="J45" s="217"/>
      <c r="K45" s="217"/>
      <c r="L45" s="217"/>
      <c r="M45" s="217"/>
    </row>
    <row r="46" spans="1:13" ht="22.5" customHeight="1" thickBot="1" x14ac:dyDescent="0.3">
      <c r="A46" s="108" t="s">
        <v>95</v>
      </c>
      <c r="B46" s="217"/>
      <c r="C46" s="217"/>
      <c r="D46" s="217"/>
      <c r="E46" s="217"/>
      <c r="F46" s="217"/>
      <c r="G46" s="264" t="s">
        <v>55</v>
      </c>
      <c r="H46" s="217"/>
      <c r="I46" s="217"/>
      <c r="J46" s="217"/>
      <c r="K46" s="217"/>
      <c r="L46" s="217"/>
      <c r="M46" s="217"/>
    </row>
    <row r="47" spans="1:13" ht="22.5" customHeight="1" thickBot="1" x14ac:dyDescent="0.3">
      <c r="A47" s="108" t="s">
        <v>96</v>
      </c>
      <c r="B47" s="217"/>
      <c r="C47" s="217"/>
      <c r="D47" s="217"/>
      <c r="E47" s="217"/>
      <c r="F47" s="217"/>
      <c r="G47" s="264" t="s">
        <v>55</v>
      </c>
      <c r="H47" s="217"/>
      <c r="I47" s="217"/>
      <c r="J47" s="217"/>
      <c r="K47" s="217"/>
      <c r="L47" s="217"/>
      <c r="M47" s="217"/>
    </row>
    <row r="48" spans="1:13" ht="31.5" thickBot="1" x14ac:dyDescent="0.3">
      <c r="A48" s="108" t="s">
        <v>97</v>
      </c>
      <c r="B48" s="217"/>
      <c r="C48" s="217"/>
      <c r="D48" s="217"/>
      <c r="E48" s="217"/>
      <c r="F48" s="217"/>
      <c r="G48" s="264" t="s">
        <v>55</v>
      </c>
      <c r="H48" s="217"/>
      <c r="I48" s="217"/>
      <c r="J48" s="217"/>
      <c r="K48" s="217"/>
      <c r="L48" s="217"/>
      <c r="M48" s="217"/>
    </row>
    <row r="49" spans="1:13" ht="22.5" customHeight="1" thickBot="1" x14ac:dyDescent="0.3">
      <c r="A49" s="108" t="s">
        <v>98</v>
      </c>
      <c r="B49" s="217"/>
      <c r="C49" s="217"/>
      <c r="D49" s="217"/>
      <c r="E49" s="217"/>
      <c r="F49" s="217"/>
      <c r="G49" s="264" t="s">
        <v>55</v>
      </c>
      <c r="H49" s="217"/>
      <c r="I49" s="217"/>
      <c r="J49" s="217"/>
      <c r="K49" s="217"/>
      <c r="L49" s="217"/>
      <c r="M49" s="217"/>
    </row>
    <row r="50" spans="1:13" ht="22.5" customHeight="1" thickBot="1" x14ac:dyDescent="0.3">
      <c r="A50" s="108" t="s">
        <v>99</v>
      </c>
      <c r="B50" s="217"/>
      <c r="C50" s="217"/>
      <c r="D50" s="217"/>
      <c r="E50" s="217"/>
      <c r="F50" s="217"/>
      <c r="G50" s="217"/>
      <c r="H50" s="264" t="s">
        <v>55</v>
      </c>
      <c r="I50" s="217"/>
      <c r="J50" s="217"/>
      <c r="K50" s="217"/>
      <c r="L50" s="217"/>
      <c r="M50" s="217"/>
    </row>
    <row r="51" spans="1:13" ht="31.5" thickBot="1" x14ac:dyDescent="0.3">
      <c r="A51" s="108" t="s">
        <v>100</v>
      </c>
      <c r="B51" s="217"/>
      <c r="C51" s="217"/>
      <c r="D51" s="217"/>
      <c r="E51" s="217"/>
      <c r="F51" s="217"/>
      <c r="G51" s="217"/>
      <c r="H51" s="264" t="s">
        <v>55</v>
      </c>
      <c r="I51" s="217"/>
      <c r="J51" s="217"/>
      <c r="K51" s="217"/>
      <c r="L51" s="217"/>
      <c r="M51" s="217"/>
    </row>
    <row r="52" spans="1:13" ht="22.5" customHeight="1" thickBot="1" x14ac:dyDescent="0.3">
      <c r="A52" s="124" t="s">
        <v>101</v>
      </c>
      <c r="B52" s="218"/>
      <c r="C52" s="218"/>
      <c r="D52" s="218"/>
      <c r="E52" s="218"/>
      <c r="F52" s="218"/>
      <c r="G52" s="218"/>
      <c r="H52" s="268" t="s">
        <v>55</v>
      </c>
      <c r="I52" s="218"/>
      <c r="J52" s="218"/>
      <c r="K52" s="218"/>
      <c r="L52" s="218"/>
      <c r="M52" s="218"/>
    </row>
    <row r="53" spans="1:13" ht="22.5" customHeight="1" thickBot="1" x14ac:dyDescent="0.3">
      <c r="A53" s="108" t="s">
        <v>102</v>
      </c>
      <c r="B53" s="217"/>
      <c r="C53" s="217"/>
      <c r="D53" s="217"/>
      <c r="E53" s="217"/>
      <c r="F53" s="217"/>
      <c r="G53" s="217"/>
      <c r="H53" s="264" t="s">
        <v>55</v>
      </c>
      <c r="I53" s="217"/>
      <c r="J53" s="217"/>
      <c r="K53" s="217"/>
      <c r="L53" s="217"/>
      <c r="M53" s="217"/>
    </row>
    <row r="54" spans="1:13" ht="22.5" customHeight="1" thickBot="1" x14ac:dyDescent="0.3">
      <c r="A54" s="108" t="s">
        <v>103</v>
      </c>
      <c r="B54" s="217"/>
      <c r="C54" s="217"/>
      <c r="D54" s="217"/>
      <c r="E54" s="217"/>
      <c r="F54" s="217"/>
      <c r="G54" s="217"/>
      <c r="H54" s="264" t="s">
        <v>55</v>
      </c>
      <c r="I54" s="217"/>
      <c r="J54" s="217"/>
      <c r="K54" s="217"/>
      <c r="L54" s="217"/>
      <c r="M54" s="217"/>
    </row>
    <row r="55" spans="1:13" ht="31.5" thickBot="1" x14ac:dyDescent="0.3">
      <c r="A55" s="124" t="s">
        <v>104</v>
      </c>
      <c r="B55" s="219"/>
      <c r="C55" s="219"/>
      <c r="D55" s="219"/>
      <c r="E55" s="219"/>
      <c r="F55" s="219"/>
      <c r="G55" s="219"/>
      <c r="H55" s="265" t="s">
        <v>55</v>
      </c>
      <c r="I55" s="219"/>
      <c r="J55" s="219"/>
      <c r="K55" s="219"/>
      <c r="L55" s="219"/>
      <c r="M55" s="219"/>
    </row>
    <row r="56" spans="1:13" ht="47" thickBot="1" x14ac:dyDescent="0.3">
      <c r="A56" s="108" t="s">
        <v>105</v>
      </c>
      <c r="B56" s="217"/>
      <c r="C56" s="217"/>
      <c r="D56" s="217"/>
      <c r="E56" s="217"/>
      <c r="F56" s="217"/>
      <c r="G56" s="217"/>
      <c r="H56" s="264" t="s">
        <v>55</v>
      </c>
      <c r="I56" s="217"/>
      <c r="J56" s="217"/>
      <c r="K56" s="217"/>
      <c r="L56" s="217"/>
      <c r="M56" s="217"/>
    </row>
    <row r="57" spans="1:13" ht="22.5" customHeight="1" thickBot="1" x14ac:dyDescent="0.3">
      <c r="A57" s="108" t="s">
        <v>106</v>
      </c>
      <c r="B57" s="217"/>
      <c r="C57" s="217"/>
      <c r="D57" s="217"/>
      <c r="E57" s="217"/>
      <c r="F57" s="217"/>
      <c r="G57" s="217"/>
      <c r="H57" s="264" t="s">
        <v>55</v>
      </c>
      <c r="I57" s="217"/>
      <c r="J57" s="217"/>
      <c r="K57" s="217"/>
      <c r="L57" s="217"/>
      <c r="M57" s="217"/>
    </row>
    <row r="58" spans="1:13" ht="22.5" customHeight="1" thickBot="1" x14ac:dyDescent="0.3">
      <c r="A58" s="108" t="s">
        <v>107</v>
      </c>
      <c r="B58" s="217"/>
      <c r="C58" s="217"/>
      <c r="D58" s="217"/>
      <c r="E58" s="217"/>
      <c r="F58" s="217"/>
      <c r="G58" s="217"/>
      <c r="H58" s="220"/>
      <c r="I58" s="264" t="s">
        <v>55</v>
      </c>
      <c r="J58" s="217"/>
      <c r="K58" s="217"/>
      <c r="L58" s="217"/>
      <c r="M58" s="217"/>
    </row>
    <row r="59" spans="1:13" ht="22.5" customHeight="1" thickBot="1" x14ac:dyDescent="0.3">
      <c r="A59" s="108" t="s">
        <v>108</v>
      </c>
      <c r="B59" s="217"/>
      <c r="C59" s="217"/>
      <c r="D59" s="217"/>
      <c r="E59" s="217"/>
      <c r="F59" s="217"/>
      <c r="G59" s="217"/>
      <c r="H59" s="217"/>
      <c r="I59" s="264" t="s">
        <v>55</v>
      </c>
      <c r="J59" s="217"/>
      <c r="K59" s="217"/>
      <c r="L59" s="217"/>
      <c r="M59" s="217"/>
    </row>
    <row r="60" spans="1:13" ht="31.5" thickBot="1" x14ac:dyDescent="0.3">
      <c r="A60" s="108" t="s">
        <v>109</v>
      </c>
      <c r="B60" s="217"/>
      <c r="C60" s="217"/>
      <c r="D60" s="217"/>
      <c r="E60" s="217"/>
      <c r="F60" s="217"/>
      <c r="G60" s="217"/>
      <c r="H60" s="217"/>
      <c r="I60" s="264" t="s">
        <v>55</v>
      </c>
      <c r="J60" s="217"/>
      <c r="K60" s="217"/>
      <c r="L60" s="217"/>
      <c r="M60" s="217"/>
    </row>
    <row r="61" spans="1:13" ht="31.5" thickBot="1" x14ac:dyDescent="0.3">
      <c r="A61" s="108" t="s">
        <v>110</v>
      </c>
      <c r="B61" s="217"/>
      <c r="C61" s="217"/>
      <c r="D61" s="217"/>
      <c r="E61" s="217"/>
      <c r="F61" s="217"/>
      <c r="G61" s="217"/>
      <c r="H61" s="217"/>
      <c r="I61" s="264" t="s">
        <v>55</v>
      </c>
      <c r="J61" s="217"/>
      <c r="K61" s="217"/>
      <c r="L61" s="217"/>
      <c r="M61" s="217"/>
    </row>
    <row r="62" spans="1:13" ht="31.5" thickBot="1" x14ac:dyDescent="0.3">
      <c r="A62" s="108" t="s">
        <v>111</v>
      </c>
      <c r="B62" s="217"/>
      <c r="C62" s="217"/>
      <c r="D62" s="217"/>
      <c r="E62" s="217"/>
      <c r="F62" s="217"/>
      <c r="G62" s="217"/>
      <c r="H62" s="217"/>
      <c r="I62" s="220"/>
      <c r="J62" s="264" t="s">
        <v>55</v>
      </c>
      <c r="K62" s="217"/>
      <c r="L62" s="217"/>
      <c r="M62" s="217"/>
    </row>
    <row r="63" spans="1:13" ht="31.5" thickBot="1" x14ac:dyDescent="0.3">
      <c r="A63" s="108" t="s">
        <v>112</v>
      </c>
      <c r="B63" s="217"/>
      <c r="C63" s="217"/>
      <c r="D63" s="217"/>
      <c r="E63" s="217"/>
      <c r="F63" s="217"/>
      <c r="G63" s="217"/>
      <c r="H63" s="217"/>
      <c r="I63" s="217"/>
      <c r="J63" s="264" t="s">
        <v>55</v>
      </c>
      <c r="K63" s="217"/>
      <c r="L63" s="217"/>
      <c r="M63" s="217"/>
    </row>
    <row r="64" spans="1:13" ht="22.5" customHeight="1" thickBot="1" x14ac:dyDescent="0.3">
      <c r="A64" s="108" t="s">
        <v>113</v>
      </c>
      <c r="B64" s="217"/>
      <c r="C64" s="217"/>
      <c r="D64" s="217"/>
      <c r="E64" s="217"/>
      <c r="F64" s="217"/>
      <c r="G64" s="217"/>
      <c r="H64" s="217"/>
      <c r="I64" s="217"/>
      <c r="J64" s="264" t="s">
        <v>55</v>
      </c>
      <c r="K64" s="217"/>
      <c r="L64" s="217"/>
      <c r="M64" s="217"/>
    </row>
    <row r="65" spans="1:13" ht="22.5" customHeight="1" thickBot="1" x14ac:dyDescent="0.3">
      <c r="A65" s="108" t="s">
        <v>114</v>
      </c>
      <c r="B65" s="217"/>
      <c r="C65" s="217"/>
      <c r="D65" s="217"/>
      <c r="E65" s="217"/>
      <c r="F65" s="217"/>
      <c r="G65" s="217"/>
      <c r="H65" s="217"/>
      <c r="I65" s="217"/>
      <c r="J65" s="264" t="s">
        <v>55</v>
      </c>
      <c r="K65" s="217"/>
      <c r="L65" s="217"/>
      <c r="M65" s="217"/>
    </row>
    <row r="66" spans="1:13" ht="22.5" customHeight="1" thickBot="1" x14ac:dyDescent="0.3">
      <c r="A66" s="108" t="s">
        <v>115</v>
      </c>
      <c r="B66" s="217"/>
      <c r="C66" s="217"/>
      <c r="D66" s="217"/>
      <c r="E66" s="217"/>
      <c r="F66" s="217"/>
      <c r="G66" s="217"/>
      <c r="H66" s="217"/>
      <c r="I66" s="217"/>
      <c r="J66" s="220"/>
      <c r="K66" s="264" t="s">
        <v>55</v>
      </c>
      <c r="L66" s="217"/>
      <c r="M66" s="217"/>
    </row>
    <row r="67" spans="1:13" ht="22.5" customHeight="1" thickBot="1" x14ac:dyDescent="0.3">
      <c r="A67" s="108" t="s">
        <v>116</v>
      </c>
      <c r="B67" s="217"/>
      <c r="C67" s="217"/>
      <c r="D67" s="217"/>
      <c r="E67" s="217"/>
      <c r="F67" s="217"/>
      <c r="G67" s="217"/>
      <c r="H67" s="217"/>
      <c r="I67" s="217"/>
      <c r="J67" s="220"/>
      <c r="K67" s="264" t="s">
        <v>55</v>
      </c>
      <c r="L67" s="217"/>
      <c r="M67" s="217"/>
    </row>
    <row r="68" spans="1:13" ht="62.5" thickBot="1" x14ac:dyDescent="0.3">
      <c r="A68" s="124" t="s">
        <v>117</v>
      </c>
      <c r="B68" s="217"/>
      <c r="C68" s="217"/>
      <c r="D68" s="217"/>
      <c r="E68" s="217"/>
      <c r="F68" s="217"/>
      <c r="G68" s="217"/>
      <c r="H68" s="217"/>
      <c r="I68" s="217"/>
      <c r="J68" s="217"/>
      <c r="K68" s="264" t="s">
        <v>55</v>
      </c>
      <c r="L68" s="217"/>
      <c r="M68" s="217"/>
    </row>
    <row r="69" spans="1:13" ht="22.5" customHeight="1" thickBot="1" x14ac:dyDescent="0.3">
      <c r="A69" s="108" t="s">
        <v>118</v>
      </c>
      <c r="B69" s="217"/>
      <c r="C69" s="217"/>
      <c r="D69" s="217"/>
      <c r="E69" s="217"/>
      <c r="F69" s="217"/>
      <c r="G69" s="217"/>
      <c r="H69" s="217"/>
      <c r="I69" s="217"/>
      <c r="J69" s="217"/>
      <c r="K69" s="264" t="s">
        <v>55</v>
      </c>
      <c r="L69" s="217"/>
      <c r="M69" s="217"/>
    </row>
    <row r="70" spans="1:13" ht="31.5" thickBot="1" x14ac:dyDescent="0.3">
      <c r="A70" s="108" t="s">
        <v>119</v>
      </c>
      <c r="B70" s="217"/>
      <c r="C70" s="217"/>
      <c r="D70" s="217"/>
      <c r="E70" s="217"/>
      <c r="F70" s="217"/>
      <c r="G70" s="217"/>
      <c r="H70" s="217"/>
      <c r="I70" s="217"/>
      <c r="J70" s="217"/>
      <c r="K70" s="264" t="s">
        <v>55</v>
      </c>
      <c r="L70" s="217"/>
      <c r="M70" s="217"/>
    </row>
    <row r="71" spans="1:13" ht="22.5" customHeight="1" thickBot="1" x14ac:dyDescent="0.3">
      <c r="A71" s="108" t="s">
        <v>120</v>
      </c>
      <c r="B71" s="217"/>
      <c r="C71" s="217"/>
      <c r="D71" s="217"/>
      <c r="E71" s="217"/>
      <c r="F71" s="217"/>
      <c r="G71" s="217"/>
      <c r="H71" s="217"/>
      <c r="I71" s="217"/>
      <c r="J71" s="217"/>
      <c r="K71" s="264" t="s">
        <v>55</v>
      </c>
      <c r="L71" s="217"/>
      <c r="M71" s="217"/>
    </row>
    <row r="72" spans="1:13" ht="47" thickBot="1" x14ac:dyDescent="0.3">
      <c r="A72" s="108" t="s">
        <v>121</v>
      </c>
      <c r="B72" s="217"/>
      <c r="C72" s="217"/>
      <c r="D72" s="217"/>
      <c r="E72" s="217"/>
      <c r="F72" s="217"/>
      <c r="G72" s="217"/>
      <c r="H72" s="217"/>
      <c r="I72" s="217"/>
      <c r="J72" s="217"/>
      <c r="K72" s="217"/>
      <c r="L72" s="264" t="s">
        <v>55</v>
      </c>
      <c r="M72" s="217"/>
    </row>
    <row r="73" spans="1:13" ht="22.5" customHeight="1" thickBot="1" x14ac:dyDescent="0.3">
      <c r="A73" s="108" t="s">
        <v>122</v>
      </c>
      <c r="B73" s="217"/>
      <c r="C73" s="217"/>
      <c r="D73" s="217"/>
      <c r="E73" s="217"/>
      <c r="F73" s="217"/>
      <c r="G73" s="217"/>
      <c r="H73" s="217"/>
      <c r="I73" s="217"/>
      <c r="J73" s="217"/>
      <c r="K73" s="217"/>
      <c r="L73" s="217"/>
      <c r="M73" s="264" t="s">
        <v>55</v>
      </c>
    </row>
    <row r="74" spans="1:13" ht="31.5" thickBot="1" x14ac:dyDescent="0.3">
      <c r="A74" s="108" t="s">
        <v>123</v>
      </c>
      <c r="B74" s="217"/>
      <c r="C74" s="217"/>
      <c r="D74" s="217"/>
      <c r="E74" s="217"/>
      <c r="F74" s="217"/>
      <c r="G74" s="217"/>
      <c r="H74" s="217"/>
      <c r="I74" s="217"/>
      <c r="J74" s="217"/>
      <c r="K74" s="217"/>
      <c r="L74" s="217"/>
      <c r="M74" s="264" t="s">
        <v>55</v>
      </c>
    </row>
    <row r="75" spans="1:13" ht="31.5" thickBot="1" x14ac:dyDescent="0.3">
      <c r="A75" s="108" t="s">
        <v>124</v>
      </c>
      <c r="B75" s="217"/>
      <c r="C75" s="217"/>
      <c r="D75" s="217"/>
      <c r="E75" s="217"/>
      <c r="F75" s="217"/>
      <c r="G75" s="217"/>
      <c r="H75" s="217"/>
      <c r="I75" s="217"/>
      <c r="J75" s="217"/>
      <c r="K75" s="217"/>
      <c r="L75" s="217"/>
      <c r="M75" s="264" t="s">
        <v>55</v>
      </c>
    </row>
    <row r="76" spans="1:13" ht="31.5" thickBot="1" x14ac:dyDescent="0.3">
      <c r="A76" s="108" t="s">
        <v>125</v>
      </c>
      <c r="B76" s="217"/>
      <c r="C76" s="217"/>
      <c r="D76" s="217"/>
      <c r="E76" s="217"/>
      <c r="F76" s="217"/>
      <c r="G76" s="217"/>
      <c r="H76" s="217"/>
      <c r="I76" s="217"/>
      <c r="J76" s="217"/>
      <c r="K76" s="217"/>
      <c r="L76" s="217"/>
      <c r="M76" s="264" t="s">
        <v>55</v>
      </c>
    </row>
  </sheetData>
  <sheetProtection algorithmName="SHA-512" hashValue="YnLkHGVZRt6e5Fx994VdjMQLIi/dtUIysjcwlsfq0eMjOiBBxB8JW4G1XAN/4IYR4SobnQyK2H34NHh28ZTnBg==" saltValue="cV+V/tTg94L/xjv5O5SVLw==" spinCount="100000" sheet="1" objects="1" scenarios="1"/>
  <autoFilter ref="A5:M76" xr:uid="{6FFD8D26-C311-45A5-A38B-E6EEBD859812}"/>
  <mergeCells count="1">
    <mergeCell ref="B4:M4"/>
  </mergeCells>
  <pageMargins left="0.70866141732283472" right="0.70866141732283472" top="0.74803149606299213" bottom="0.74803149606299213" header="0.31496062992125984" footer="0.31496062992125984"/>
  <pageSetup paperSize="9" scale="37" orientation="portrait" r:id="rId1"/>
  <headerFooter>
    <oddHeader>&amp;LDSD - JSP 815 Safety Self-Assessment Toolkit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612E-3866-4E08-813F-63BF15C4BBB4}">
  <sheetPr>
    <pageSetUpPr fitToPage="1"/>
  </sheetPr>
  <dimension ref="A2:M30"/>
  <sheetViews>
    <sheetView workbookViewId="0">
      <pane ySplit="5" topLeftCell="A20" activePane="bottomLeft" state="frozen"/>
      <selection pane="bottomLeft" activeCell="E22" sqref="E22"/>
    </sheetView>
  </sheetViews>
  <sheetFormatPr defaultRowHeight="12.5" x14ac:dyDescent="0.25"/>
  <cols>
    <col min="1" max="1" width="55.90625" customWidth="1"/>
  </cols>
  <sheetData>
    <row r="2" spans="1:13" ht="18" x14ac:dyDescent="0.25">
      <c r="A2" s="123" t="s">
        <v>126</v>
      </c>
    </row>
    <row r="3" spans="1:13" ht="13" thickBot="1" x14ac:dyDescent="0.3"/>
    <row r="4" spans="1:13" ht="16" thickBot="1" x14ac:dyDescent="0.4">
      <c r="B4" s="355" t="s">
        <v>40</v>
      </c>
      <c r="C4" s="356"/>
      <c r="D4" s="356"/>
      <c r="E4" s="356"/>
      <c r="F4" s="356"/>
      <c r="G4" s="356"/>
      <c r="H4" s="356"/>
      <c r="I4" s="356"/>
      <c r="J4" s="356"/>
      <c r="K4" s="356"/>
      <c r="L4" s="356"/>
      <c r="M4" s="357"/>
    </row>
    <row r="5" spans="1:13" ht="16" thickBot="1" x14ac:dyDescent="0.3">
      <c r="A5" s="224" t="s">
        <v>41</v>
      </c>
      <c r="B5" s="107" t="s">
        <v>42</v>
      </c>
      <c r="C5" s="107" t="s">
        <v>43</v>
      </c>
      <c r="D5" s="107" t="s">
        <v>44</v>
      </c>
      <c r="E5" s="107" t="s">
        <v>45</v>
      </c>
      <c r="F5" s="107" t="s">
        <v>46</v>
      </c>
      <c r="G5" s="107" t="s">
        <v>47</v>
      </c>
      <c r="H5" s="107" t="s">
        <v>48</v>
      </c>
      <c r="I5" s="107" t="s">
        <v>49</v>
      </c>
      <c r="J5" s="107" t="s">
        <v>50</v>
      </c>
      <c r="K5" s="107" t="s">
        <v>51</v>
      </c>
      <c r="L5" s="107" t="s">
        <v>52</v>
      </c>
      <c r="M5" s="107" t="s">
        <v>53</v>
      </c>
    </row>
    <row r="6" spans="1:13" ht="22.5" customHeight="1" thickBot="1" x14ac:dyDescent="0.3">
      <c r="A6" s="108" t="s">
        <v>127</v>
      </c>
      <c r="B6" s="216"/>
      <c r="C6" s="216"/>
      <c r="D6" s="216"/>
      <c r="E6" s="216"/>
      <c r="F6" s="216"/>
      <c r="G6" s="216"/>
      <c r="H6" s="263" t="s">
        <v>55</v>
      </c>
      <c r="I6" s="263" t="s">
        <v>55</v>
      </c>
      <c r="J6" s="216"/>
      <c r="K6" s="216"/>
      <c r="L6" s="216"/>
      <c r="M6" s="216"/>
    </row>
    <row r="7" spans="1:13" ht="22.5" customHeight="1" thickBot="1" x14ac:dyDescent="0.3">
      <c r="A7" s="108" t="s">
        <v>128</v>
      </c>
      <c r="B7" s="216"/>
      <c r="C7" s="216"/>
      <c r="D7" s="216"/>
      <c r="E7" s="263" t="s">
        <v>55</v>
      </c>
      <c r="F7" s="263" t="s">
        <v>55</v>
      </c>
      <c r="G7" s="263" t="s">
        <v>55</v>
      </c>
      <c r="H7" s="216"/>
      <c r="I7" s="216"/>
      <c r="J7" s="263" t="s">
        <v>55</v>
      </c>
      <c r="K7" s="263" t="s">
        <v>55</v>
      </c>
      <c r="L7" s="263" t="s">
        <v>55</v>
      </c>
      <c r="M7" s="263" t="s">
        <v>55</v>
      </c>
    </row>
    <row r="8" spans="1:13" ht="35.4" customHeight="1" thickBot="1" x14ac:dyDescent="0.3">
      <c r="A8" s="108" t="s">
        <v>129</v>
      </c>
      <c r="B8" s="216"/>
      <c r="C8" s="216"/>
      <c r="D8" s="216"/>
      <c r="E8" s="216"/>
      <c r="F8" s="216"/>
      <c r="G8" s="216"/>
      <c r="H8" s="263" t="s">
        <v>55</v>
      </c>
      <c r="I8" s="263" t="s">
        <v>55</v>
      </c>
      <c r="J8" s="216"/>
      <c r="K8" s="216"/>
      <c r="L8" s="216"/>
      <c r="M8" s="216"/>
    </row>
    <row r="9" spans="1:13" ht="31.5" thickBot="1" x14ac:dyDescent="0.3">
      <c r="A9" s="108" t="s">
        <v>130</v>
      </c>
      <c r="B9" s="216"/>
      <c r="C9" s="216"/>
      <c r="D9" s="216"/>
      <c r="E9" s="216"/>
      <c r="F9" s="216"/>
      <c r="G9" s="216"/>
      <c r="H9" s="263" t="s">
        <v>55</v>
      </c>
      <c r="I9" s="263" t="s">
        <v>55</v>
      </c>
      <c r="J9" s="216"/>
      <c r="K9" s="216"/>
      <c r="L9" s="216"/>
      <c r="M9" s="216"/>
    </row>
    <row r="10" spans="1:13" ht="47" thickBot="1" x14ac:dyDescent="0.3">
      <c r="A10" s="108" t="s">
        <v>131</v>
      </c>
      <c r="B10" s="263" t="s">
        <v>55</v>
      </c>
      <c r="C10" s="263" t="s">
        <v>55</v>
      </c>
      <c r="D10" s="263" t="s">
        <v>55</v>
      </c>
      <c r="E10" s="263" t="s">
        <v>55</v>
      </c>
      <c r="F10" s="216"/>
      <c r="G10" s="216"/>
      <c r="H10" s="216"/>
      <c r="I10" s="216"/>
      <c r="J10" s="216"/>
      <c r="K10" s="216"/>
      <c r="L10" s="263" t="s">
        <v>55</v>
      </c>
      <c r="M10" s="263" t="s">
        <v>55</v>
      </c>
    </row>
    <row r="11" spans="1:13" ht="31.5" thickBot="1" x14ac:dyDescent="0.3">
      <c r="A11" s="108" t="s">
        <v>132</v>
      </c>
      <c r="B11" s="263" t="s">
        <v>55</v>
      </c>
      <c r="C11" s="263" t="s">
        <v>55</v>
      </c>
      <c r="D11" s="216"/>
      <c r="E11" s="216"/>
      <c r="F11" s="216"/>
      <c r="G11" s="263" t="s">
        <v>55</v>
      </c>
      <c r="H11" s="263" t="s">
        <v>55</v>
      </c>
      <c r="I11" s="263" t="s">
        <v>55</v>
      </c>
      <c r="J11" s="216"/>
      <c r="K11" s="216"/>
      <c r="L11" s="216"/>
      <c r="M11" s="216"/>
    </row>
    <row r="12" spans="1:13" ht="22.5" customHeight="1" thickBot="1" x14ac:dyDescent="0.3">
      <c r="A12" s="108" t="s">
        <v>133</v>
      </c>
      <c r="B12" s="221"/>
      <c r="C12" s="221"/>
      <c r="D12" s="216"/>
      <c r="E12" s="216"/>
      <c r="F12" s="216"/>
      <c r="G12" s="221"/>
      <c r="H12" s="263" t="s">
        <v>55</v>
      </c>
      <c r="I12" s="263" t="s">
        <v>55</v>
      </c>
      <c r="J12" s="216"/>
      <c r="K12" s="216"/>
      <c r="L12" s="216"/>
      <c r="M12" s="216"/>
    </row>
    <row r="13" spans="1:13" ht="22.5" customHeight="1" thickBot="1" x14ac:dyDescent="0.3">
      <c r="A13" s="108" t="s">
        <v>134</v>
      </c>
      <c r="B13" s="216"/>
      <c r="C13" s="263" t="s">
        <v>55</v>
      </c>
      <c r="D13" s="263" t="s">
        <v>55</v>
      </c>
      <c r="E13" s="263" t="s">
        <v>55</v>
      </c>
      <c r="F13" s="263" t="s">
        <v>55</v>
      </c>
      <c r="G13" s="216"/>
      <c r="H13" s="216"/>
      <c r="I13" s="216"/>
      <c r="J13" s="216"/>
      <c r="K13" s="216"/>
      <c r="L13" s="263" t="s">
        <v>55</v>
      </c>
      <c r="M13" s="216"/>
    </row>
    <row r="14" spans="1:13" ht="22.5" customHeight="1" thickBot="1" x14ac:dyDescent="0.3">
      <c r="A14" s="108" t="s">
        <v>135</v>
      </c>
      <c r="B14" s="263" t="s">
        <v>55</v>
      </c>
      <c r="C14" s="216"/>
      <c r="D14" s="216"/>
      <c r="E14" s="263" t="s">
        <v>55</v>
      </c>
      <c r="F14" s="216"/>
      <c r="G14" s="216"/>
      <c r="H14" s="216"/>
      <c r="I14" s="216"/>
      <c r="J14" s="216"/>
      <c r="K14" s="216"/>
      <c r="L14" s="263" t="s">
        <v>55</v>
      </c>
      <c r="M14" s="263" t="s">
        <v>55</v>
      </c>
    </row>
    <row r="15" spans="1:13" ht="31.5" thickBot="1" x14ac:dyDescent="0.3">
      <c r="A15" s="108" t="s">
        <v>136</v>
      </c>
      <c r="B15" s="263" t="s">
        <v>55</v>
      </c>
      <c r="C15" s="263" t="s">
        <v>55</v>
      </c>
      <c r="D15" s="263" t="s">
        <v>55</v>
      </c>
      <c r="E15" s="216"/>
      <c r="F15" s="263" t="s">
        <v>55</v>
      </c>
      <c r="G15" s="263" t="s">
        <v>55</v>
      </c>
      <c r="H15" s="263" t="s">
        <v>55</v>
      </c>
      <c r="I15" s="263" t="s">
        <v>55</v>
      </c>
      <c r="J15" s="263" t="s">
        <v>55</v>
      </c>
      <c r="K15" s="263" t="s">
        <v>55</v>
      </c>
      <c r="L15" s="263" t="s">
        <v>55</v>
      </c>
      <c r="M15" s="216"/>
    </row>
    <row r="16" spans="1:13" ht="37.5" customHeight="1" thickBot="1" x14ac:dyDescent="0.3">
      <c r="A16" s="108" t="s">
        <v>137</v>
      </c>
      <c r="B16" s="216"/>
      <c r="C16" s="216"/>
      <c r="D16" s="216"/>
      <c r="E16" s="216"/>
      <c r="F16" s="216"/>
      <c r="G16" s="216"/>
      <c r="H16" s="263" t="s">
        <v>55</v>
      </c>
      <c r="I16" s="263" t="s">
        <v>55</v>
      </c>
      <c r="J16" s="216"/>
      <c r="K16" s="216"/>
      <c r="L16" s="216"/>
      <c r="M16" s="216"/>
    </row>
    <row r="17" spans="1:13" ht="22.5" customHeight="1" thickBot="1" x14ac:dyDescent="0.3">
      <c r="A17" s="108" t="s">
        <v>138</v>
      </c>
      <c r="B17" s="263" t="s">
        <v>55</v>
      </c>
      <c r="C17" s="216"/>
      <c r="D17" s="216"/>
      <c r="E17" s="216"/>
      <c r="F17" s="216"/>
      <c r="G17" s="263" t="s">
        <v>55</v>
      </c>
      <c r="H17" s="263" t="s">
        <v>55</v>
      </c>
      <c r="I17" s="263" t="s">
        <v>55</v>
      </c>
      <c r="J17" s="263" t="s">
        <v>55</v>
      </c>
      <c r="K17" s="263" t="s">
        <v>55</v>
      </c>
      <c r="L17" s="263" t="s">
        <v>55</v>
      </c>
      <c r="M17" s="263" t="s">
        <v>55</v>
      </c>
    </row>
    <row r="18" spans="1:13" ht="22.5" customHeight="1" thickBot="1" x14ac:dyDescent="0.3">
      <c r="A18" s="108" t="s">
        <v>139</v>
      </c>
      <c r="B18" s="263" t="s">
        <v>55</v>
      </c>
      <c r="C18" s="263" t="s">
        <v>55</v>
      </c>
      <c r="D18" s="263" t="s">
        <v>55</v>
      </c>
      <c r="E18" s="216"/>
      <c r="F18" s="263" t="s">
        <v>55</v>
      </c>
      <c r="G18" s="263" t="s">
        <v>55</v>
      </c>
      <c r="H18" s="263" t="s">
        <v>55</v>
      </c>
      <c r="I18" s="263" t="s">
        <v>55</v>
      </c>
      <c r="J18" s="263" t="s">
        <v>55</v>
      </c>
      <c r="K18" s="263" t="s">
        <v>55</v>
      </c>
      <c r="L18" s="263" t="s">
        <v>55</v>
      </c>
      <c r="M18" s="263" t="s">
        <v>55</v>
      </c>
    </row>
    <row r="19" spans="1:13" ht="22.5" customHeight="1" thickBot="1" x14ac:dyDescent="0.3">
      <c r="A19" s="108" t="s">
        <v>140</v>
      </c>
      <c r="B19" s="263" t="s">
        <v>55</v>
      </c>
      <c r="C19" s="263" t="s">
        <v>55</v>
      </c>
      <c r="D19" s="263" t="s">
        <v>55</v>
      </c>
      <c r="E19" s="216"/>
      <c r="F19" s="263" t="s">
        <v>55</v>
      </c>
      <c r="G19" s="263" t="s">
        <v>55</v>
      </c>
      <c r="H19" s="263" t="s">
        <v>55</v>
      </c>
      <c r="I19" s="263" t="s">
        <v>55</v>
      </c>
      <c r="J19" s="263" t="s">
        <v>55</v>
      </c>
      <c r="K19" s="263" t="s">
        <v>55</v>
      </c>
      <c r="L19" s="263" t="s">
        <v>55</v>
      </c>
      <c r="M19" s="263" t="s">
        <v>55</v>
      </c>
    </row>
    <row r="20" spans="1:13" ht="22.5" customHeight="1" thickBot="1" x14ac:dyDescent="0.3">
      <c r="A20" s="108" t="s">
        <v>141</v>
      </c>
      <c r="B20" s="266" t="s">
        <v>55</v>
      </c>
      <c r="C20" s="263" t="s">
        <v>55</v>
      </c>
      <c r="D20" s="263" t="s">
        <v>55</v>
      </c>
      <c r="E20" s="263" t="s">
        <v>55</v>
      </c>
      <c r="F20" s="263" t="s">
        <v>55</v>
      </c>
      <c r="G20" s="263" t="s">
        <v>55</v>
      </c>
      <c r="H20" s="263" t="s">
        <v>55</v>
      </c>
      <c r="I20" s="263" t="s">
        <v>55</v>
      </c>
      <c r="J20" s="263" t="s">
        <v>55</v>
      </c>
      <c r="K20" s="263" t="s">
        <v>55</v>
      </c>
      <c r="L20" s="263" t="s">
        <v>55</v>
      </c>
      <c r="M20" s="263" t="s">
        <v>55</v>
      </c>
    </row>
    <row r="21" spans="1:13" ht="36" customHeight="1" thickBot="1" x14ac:dyDescent="0.4">
      <c r="A21" s="109" t="s">
        <v>142</v>
      </c>
      <c r="B21" s="267" t="s">
        <v>55</v>
      </c>
      <c r="C21" s="216"/>
      <c r="D21" s="216"/>
      <c r="E21" s="216"/>
      <c r="F21" s="263" t="s">
        <v>55</v>
      </c>
      <c r="G21" s="216"/>
      <c r="H21" s="216"/>
      <c r="I21" s="216"/>
      <c r="J21" s="221"/>
      <c r="K21" s="216"/>
      <c r="L21" s="216"/>
      <c r="M21" s="216"/>
    </row>
    <row r="22" spans="1:13" ht="36" customHeight="1" thickBot="1" x14ac:dyDescent="0.4">
      <c r="A22" s="109" t="s">
        <v>143</v>
      </c>
      <c r="B22" s="222"/>
      <c r="C22" s="221"/>
      <c r="D22" s="221"/>
      <c r="E22" s="221"/>
      <c r="F22" s="221"/>
      <c r="G22" s="221"/>
      <c r="H22" s="263" t="s">
        <v>55</v>
      </c>
      <c r="I22" s="263" t="s">
        <v>55</v>
      </c>
      <c r="J22" s="221"/>
      <c r="K22" s="221"/>
      <c r="L22" s="221"/>
      <c r="M22" s="221"/>
    </row>
    <row r="23" spans="1:13" ht="37.5" customHeight="1" thickBot="1" x14ac:dyDescent="0.3">
      <c r="A23" s="108" t="s">
        <v>144</v>
      </c>
      <c r="B23" s="263" t="s">
        <v>55</v>
      </c>
      <c r="C23" s="216"/>
      <c r="D23" s="216"/>
      <c r="E23" s="216"/>
      <c r="F23" s="216"/>
      <c r="G23" s="216"/>
      <c r="H23" s="216"/>
      <c r="I23" s="216"/>
      <c r="J23" s="263" t="s">
        <v>55</v>
      </c>
      <c r="K23" s="216"/>
      <c r="L23" s="216"/>
      <c r="M23" s="216"/>
    </row>
    <row r="24" spans="1:13" ht="22.5" customHeight="1" thickBot="1" x14ac:dyDescent="0.3">
      <c r="A24" s="110" t="s">
        <v>145</v>
      </c>
      <c r="B24" s="266" t="s">
        <v>55</v>
      </c>
      <c r="C24" s="216"/>
      <c r="D24" s="216"/>
      <c r="E24" s="216"/>
      <c r="F24" s="216"/>
      <c r="G24" s="216"/>
      <c r="H24" s="216"/>
      <c r="I24" s="216"/>
      <c r="J24" s="263" t="s">
        <v>55</v>
      </c>
      <c r="K24" s="216"/>
      <c r="L24" s="216"/>
      <c r="M24" s="216"/>
    </row>
    <row r="25" spans="1:13" ht="22.5" customHeight="1" thickBot="1" x14ac:dyDescent="0.3">
      <c r="A25" s="108" t="s">
        <v>146</v>
      </c>
      <c r="B25" s="263" t="s">
        <v>55</v>
      </c>
      <c r="C25" s="216"/>
      <c r="D25" s="216"/>
      <c r="E25" s="216"/>
      <c r="F25" s="221"/>
      <c r="G25" s="216"/>
      <c r="H25" s="216"/>
      <c r="I25" s="216"/>
      <c r="J25" s="263" t="s">
        <v>55</v>
      </c>
      <c r="K25" s="216"/>
      <c r="L25" s="216"/>
      <c r="M25" s="216"/>
    </row>
    <row r="26" spans="1:13" ht="22.5" customHeight="1" thickBot="1" x14ac:dyDescent="0.3">
      <c r="A26" s="108" t="s">
        <v>147</v>
      </c>
      <c r="B26" s="216"/>
      <c r="C26" s="216"/>
      <c r="D26" s="216"/>
      <c r="E26" s="263" t="s">
        <v>55</v>
      </c>
      <c r="F26" s="216"/>
      <c r="G26" s="216"/>
      <c r="H26" s="216"/>
      <c r="I26" s="216"/>
      <c r="J26" s="263" t="s">
        <v>55</v>
      </c>
      <c r="K26" s="216"/>
      <c r="L26" s="216"/>
      <c r="M26" s="216"/>
    </row>
    <row r="27" spans="1:13" ht="31.5" thickBot="1" x14ac:dyDescent="0.3">
      <c r="A27" s="108" t="s">
        <v>148</v>
      </c>
      <c r="B27" s="221"/>
      <c r="C27" s="263" t="s">
        <v>55</v>
      </c>
      <c r="D27" s="216"/>
      <c r="E27" s="216"/>
      <c r="F27" s="263" t="s">
        <v>55</v>
      </c>
      <c r="G27" s="216"/>
      <c r="H27" s="216"/>
      <c r="I27" s="216"/>
      <c r="J27" s="216"/>
      <c r="K27" s="216"/>
      <c r="L27" s="263" t="s">
        <v>55</v>
      </c>
      <c r="M27" s="216"/>
    </row>
    <row r="28" spans="1:13" ht="18.899999999999999" customHeight="1" thickBot="1" x14ac:dyDescent="0.3">
      <c r="A28" s="108" t="s">
        <v>149</v>
      </c>
      <c r="B28" s="263" t="s">
        <v>55</v>
      </c>
      <c r="C28" s="216"/>
      <c r="D28" s="216"/>
      <c r="E28" s="216"/>
      <c r="F28" s="216"/>
      <c r="G28" s="216"/>
      <c r="H28" s="216"/>
      <c r="I28" s="216"/>
      <c r="J28" s="263" t="s">
        <v>55</v>
      </c>
      <c r="K28" s="216"/>
      <c r="L28" s="216"/>
      <c r="M28" s="216"/>
    </row>
    <row r="29" spans="1:13" ht="47" thickBot="1" x14ac:dyDescent="0.3">
      <c r="A29" s="108" t="s">
        <v>150</v>
      </c>
      <c r="B29" s="263" t="s">
        <v>55</v>
      </c>
      <c r="C29" s="263" t="s">
        <v>55</v>
      </c>
      <c r="D29" s="216"/>
      <c r="E29" s="216"/>
      <c r="F29" s="216"/>
      <c r="G29" s="216"/>
      <c r="H29" s="216"/>
      <c r="I29" s="216"/>
      <c r="J29" s="216"/>
      <c r="K29" s="216"/>
      <c r="L29" s="263" t="s">
        <v>55</v>
      </c>
      <c r="M29" s="216"/>
    </row>
    <row r="30" spans="1:13" ht="31.5" thickBot="1" x14ac:dyDescent="0.3">
      <c r="A30" s="108" t="s">
        <v>151</v>
      </c>
      <c r="B30" s="216"/>
      <c r="C30" s="263" t="s">
        <v>55</v>
      </c>
      <c r="D30" s="216"/>
      <c r="E30" s="216"/>
      <c r="F30" s="216"/>
      <c r="G30" s="216"/>
      <c r="H30" s="216"/>
      <c r="I30" s="216"/>
      <c r="J30" s="216"/>
      <c r="K30" s="263" t="s">
        <v>55</v>
      </c>
      <c r="L30" s="263" t="s">
        <v>55</v>
      </c>
      <c r="M30" s="216"/>
    </row>
  </sheetData>
  <sheetProtection algorithmName="SHA-512" hashValue="DTB9B6x/WYq/z2JHvflchNptV6BLCiPnhgJhjcIPJy+FMJ7G9eEmjYqxTpU1D35gswPSdCbq/CXYabiB3GfZ1Q==" saltValue="4f0IfDGbbUmndSdPEuRbVg==" spinCount="100000" sheet="1" objects="1" scenarios="1"/>
  <autoFilter ref="A5:M30" xr:uid="{8226612E-3866-4E08-813F-63BF15C4BBB4}"/>
  <mergeCells count="1">
    <mergeCell ref="B4:M4"/>
  </mergeCells>
  <pageMargins left="0.70866141732283472" right="0.70866141732283472" top="0.74803149606299213" bottom="0.74803149606299213" header="0.31496062992125984" footer="0.31496062992125984"/>
  <pageSetup paperSize="9" scale="54" orientation="portrait" r:id="rId1"/>
  <headerFooter alignWithMargins="0">
    <oddHeader>&amp;LDSD - JSP 815 Safety Self-Assessment Toolkit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333F48"/>
    <pageSetUpPr fitToPage="1"/>
  </sheetPr>
  <dimension ref="A1:AO27"/>
  <sheetViews>
    <sheetView showGridLines="0" topLeftCell="A3" zoomScale="70" zoomScaleNormal="70" zoomScaleSheetLayoutView="70" workbookViewId="0">
      <selection activeCell="F7" sqref="F7"/>
    </sheetView>
  </sheetViews>
  <sheetFormatPr defaultColWidth="26.08984375" defaultRowHeight="15.75" customHeight="1" zeroHeight="1" x14ac:dyDescent="0.25"/>
  <cols>
    <col min="1" max="1" width="5.90625" customWidth="1"/>
    <col min="2" max="2" width="52.6328125" customWidth="1"/>
    <col min="3" max="3" width="11" style="7" customWidth="1"/>
    <col min="4" max="4" width="74.453125" style="6" customWidth="1"/>
    <col min="5" max="5" width="41.453125" style="6" customWidth="1"/>
    <col min="6" max="6" width="46.08984375" style="6" customWidth="1"/>
    <col min="7" max="7" width="9.453125" customWidth="1"/>
    <col min="8" max="8" width="9.08984375" customWidth="1"/>
    <col min="9" max="9" width="9.90625" customWidth="1"/>
    <col min="10" max="10" width="8.54296875" customWidth="1"/>
    <col min="11" max="11" width="9.08984375" customWidth="1"/>
    <col min="12" max="12" width="11.54296875" customWidth="1"/>
    <col min="13" max="13" width="9.08984375" customWidth="1"/>
    <col min="14" max="14" width="4.54296875" customWidth="1"/>
    <col min="15" max="15" width="12.08984375" customWidth="1"/>
    <col min="16" max="17" width="26.08984375" style="117"/>
    <col min="18" max="41" width="26.08984375" style="94"/>
  </cols>
  <sheetData>
    <row r="1" spans="1:41" ht="18" hidden="1" customHeight="1" x14ac:dyDescent="0.35">
      <c r="A1" s="3"/>
      <c r="B1" s="3"/>
      <c r="C1" s="71"/>
      <c r="I1" s="113" t="s">
        <v>152</v>
      </c>
      <c r="J1" s="67" t="s">
        <v>153</v>
      </c>
      <c r="K1" s="67" t="s">
        <v>154</v>
      </c>
      <c r="L1" s="67" t="s">
        <v>155</v>
      </c>
      <c r="M1" s="67" t="s">
        <v>156</v>
      </c>
      <c r="N1" s="2" t="s">
        <v>157</v>
      </c>
      <c r="O1" s="67" t="s">
        <v>158</v>
      </c>
    </row>
    <row r="2" spans="1:41" ht="18" hidden="1" customHeight="1" x14ac:dyDescent="0.35">
      <c r="A2" s="3"/>
      <c r="B2" s="3"/>
      <c r="C2" s="71"/>
      <c r="I2" s="2">
        <f>SUM(J2:O2)</f>
        <v>6</v>
      </c>
      <c r="J2" s="2">
        <f>COUNTIF($C7:$C12,1)</f>
        <v>0</v>
      </c>
      <c r="K2" s="2">
        <f>COUNTIF($C7:$C12,2)</f>
        <v>0</v>
      </c>
      <c r="L2" s="2">
        <f>COUNTIF($C7:$C12,3)</f>
        <v>0</v>
      </c>
      <c r="M2" s="2">
        <f>COUNTIF($C7:$C12,4)</f>
        <v>0</v>
      </c>
      <c r="N2">
        <f>COUNTIF($C7:$C12,"N/A")</f>
        <v>0</v>
      </c>
      <c r="O2" s="2">
        <f>COUNTIF($C7:$C12,"")</f>
        <v>6</v>
      </c>
    </row>
    <row r="3" spans="1:41" s="19" customFormat="1" ht="20" x14ac:dyDescent="0.4">
      <c r="A3" s="165" t="s">
        <v>159</v>
      </c>
      <c r="B3" s="165"/>
      <c r="C3" s="21"/>
      <c r="D3" s="22"/>
      <c r="E3" s="22"/>
      <c r="F3" s="22"/>
      <c r="P3" s="127"/>
      <c r="Q3" s="127"/>
      <c r="R3" s="95"/>
      <c r="S3" s="95"/>
      <c r="T3" s="95"/>
      <c r="U3" s="95"/>
      <c r="V3" s="95"/>
      <c r="W3" s="95"/>
      <c r="X3" s="95"/>
      <c r="Y3" s="95"/>
      <c r="Z3" s="95"/>
      <c r="AA3" s="95"/>
      <c r="AB3" s="95"/>
      <c r="AC3" s="95"/>
      <c r="AD3" s="95"/>
      <c r="AE3" s="95"/>
      <c r="AF3" s="95"/>
      <c r="AG3" s="95"/>
      <c r="AH3" s="95"/>
      <c r="AI3" s="95"/>
      <c r="AJ3" s="95"/>
      <c r="AK3" s="95"/>
      <c r="AL3" s="95"/>
      <c r="AM3" s="95"/>
      <c r="AN3" s="95"/>
      <c r="AO3" s="95"/>
    </row>
    <row r="4" spans="1:41" s="19" customFormat="1" ht="18" customHeight="1" x14ac:dyDescent="0.4">
      <c r="A4" s="20"/>
      <c r="B4" s="20"/>
      <c r="C4" s="21"/>
      <c r="D4" s="22"/>
      <c r="E4" s="22"/>
      <c r="F4" s="22"/>
      <c r="P4" s="127"/>
      <c r="Q4" s="127"/>
      <c r="R4" s="95"/>
      <c r="S4" s="95"/>
      <c r="T4" s="95"/>
      <c r="U4" s="95"/>
      <c r="V4" s="95"/>
      <c r="W4" s="95"/>
      <c r="X4" s="95"/>
      <c r="Y4" s="95"/>
      <c r="Z4" s="95"/>
      <c r="AA4" s="95"/>
      <c r="AB4" s="95"/>
      <c r="AC4" s="95"/>
      <c r="AD4" s="95"/>
      <c r="AE4" s="95"/>
      <c r="AF4" s="95"/>
      <c r="AG4" s="95"/>
      <c r="AH4" s="95"/>
      <c r="AI4" s="95"/>
      <c r="AJ4" s="95"/>
      <c r="AK4" s="95"/>
      <c r="AL4" s="95"/>
      <c r="AM4" s="95"/>
      <c r="AN4" s="95"/>
      <c r="AO4" s="95"/>
    </row>
    <row r="5" spans="1:41" s="19" customFormat="1" ht="18" customHeight="1" x14ac:dyDescent="0.4">
      <c r="A5" s="20"/>
      <c r="B5" s="20"/>
      <c r="C5" s="21"/>
      <c r="D5" s="22"/>
      <c r="E5" s="22"/>
      <c r="F5" s="22"/>
      <c r="P5" s="127"/>
      <c r="Q5" s="127"/>
      <c r="R5" s="95"/>
      <c r="S5" s="95"/>
      <c r="T5" s="95"/>
      <c r="U5" s="95"/>
      <c r="V5" s="95"/>
      <c r="W5" s="95"/>
      <c r="X5" s="95"/>
      <c r="Y5" s="95"/>
      <c r="Z5" s="95"/>
      <c r="AA5" s="95"/>
      <c r="AB5" s="95"/>
      <c r="AC5" s="95"/>
      <c r="AD5" s="95"/>
      <c r="AE5" s="95"/>
      <c r="AF5" s="95"/>
      <c r="AG5" s="95"/>
      <c r="AH5" s="95"/>
      <c r="AI5" s="95"/>
      <c r="AJ5" s="95"/>
      <c r="AK5" s="95"/>
      <c r="AL5" s="95"/>
      <c r="AM5" s="95"/>
      <c r="AN5" s="95"/>
      <c r="AO5" s="95"/>
    </row>
    <row r="6" spans="1:41" s="18" customFormat="1" ht="93.9" customHeight="1" x14ac:dyDescent="0.25">
      <c r="A6" s="358" t="s">
        <v>160</v>
      </c>
      <c r="B6" s="358"/>
      <c r="C6" s="284" t="s">
        <v>161</v>
      </c>
      <c r="D6" s="285" t="s">
        <v>162</v>
      </c>
      <c r="E6" s="285" t="s">
        <v>163</v>
      </c>
      <c r="F6" s="285" t="s">
        <v>164</v>
      </c>
      <c r="G6" s="17"/>
      <c r="P6" s="128"/>
      <c r="Q6" s="128"/>
      <c r="R6" s="96"/>
      <c r="S6" s="96"/>
      <c r="T6" s="96"/>
      <c r="U6" s="96"/>
      <c r="V6" s="96"/>
      <c r="W6" s="96"/>
      <c r="X6" s="96"/>
      <c r="Y6" s="96"/>
      <c r="Z6" s="96"/>
      <c r="AA6" s="96"/>
      <c r="AB6" s="96"/>
      <c r="AC6" s="96"/>
      <c r="AD6" s="96"/>
      <c r="AE6" s="96"/>
      <c r="AF6" s="96"/>
      <c r="AG6" s="96"/>
      <c r="AH6" s="96"/>
      <c r="AI6" s="96"/>
      <c r="AJ6" s="96"/>
      <c r="AK6" s="96"/>
      <c r="AL6" s="96"/>
      <c r="AM6" s="96"/>
      <c r="AN6" s="96"/>
      <c r="AO6" s="96"/>
    </row>
    <row r="7" spans="1:41" s="18" customFormat="1" ht="141" customHeight="1" x14ac:dyDescent="0.25">
      <c r="A7" s="283" t="s">
        <v>165</v>
      </c>
      <c r="B7" s="283" t="s">
        <v>166</v>
      </c>
      <c r="C7" s="126"/>
      <c r="D7" s="125"/>
      <c r="E7" s="344"/>
      <c r="F7" s="345" t="s">
        <v>372</v>
      </c>
      <c r="P7" s="128"/>
      <c r="Q7" s="128"/>
      <c r="R7" s="96"/>
      <c r="S7" s="96"/>
      <c r="T7" s="96"/>
      <c r="U7" s="96"/>
      <c r="V7" s="96"/>
      <c r="W7" s="96"/>
      <c r="X7" s="96"/>
      <c r="Y7" s="96"/>
      <c r="Z7" s="96"/>
      <c r="AA7" s="96"/>
      <c r="AB7" s="96"/>
      <c r="AC7" s="96"/>
      <c r="AD7" s="96"/>
      <c r="AE7" s="96"/>
      <c r="AF7" s="96"/>
      <c r="AG7" s="96"/>
      <c r="AH7" s="96"/>
      <c r="AI7" s="96"/>
      <c r="AJ7" s="96"/>
      <c r="AK7" s="96"/>
      <c r="AL7" s="96"/>
      <c r="AM7" s="96"/>
      <c r="AN7" s="96"/>
      <c r="AO7" s="96"/>
    </row>
    <row r="8" spans="1:41" s="18" customFormat="1" ht="138.65" customHeight="1" x14ac:dyDescent="0.25">
      <c r="A8" s="283" t="s">
        <v>167</v>
      </c>
      <c r="B8" s="283" t="s">
        <v>168</v>
      </c>
      <c r="C8" s="126"/>
      <c r="D8" s="111"/>
      <c r="E8" s="344"/>
      <c r="F8" s="345" t="s">
        <v>169</v>
      </c>
      <c r="P8" s="128"/>
      <c r="Q8" s="128"/>
      <c r="R8" s="96"/>
      <c r="S8" s="96"/>
      <c r="T8" s="96"/>
      <c r="U8" s="96"/>
      <c r="V8" s="96"/>
      <c r="W8" s="96"/>
      <c r="X8" s="96"/>
      <c r="Y8" s="96"/>
      <c r="Z8" s="96"/>
      <c r="AA8" s="96"/>
      <c r="AB8" s="96"/>
      <c r="AC8" s="96"/>
      <c r="AD8" s="96"/>
      <c r="AE8" s="96"/>
      <c r="AF8" s="96"/>
      <c r="AG8" s="96"/>
      <c r="AH8" s="96"/>
      <c r="AI8" s="96"/>
      <c r="AJ8" s="96"/>
      <c r="AK8" s="96"/>
      <c r="AL8" s="96"/>
      <c r="AM8" s="96"/>
      <c r="AN8" s="96"/>
      <c r="AO8" s="96"/>
    </row>
    <row r="9" spans="1:41" s="18" customFormat="1" ht="139.5" x14ac:dyDescent="0.25">
      <c r="A9" s="283" t="s">
        <v>170</v>
      </c>
      <c r="B9" s="283" t="s">
        <v>171</v>
      </c>
      <c r="C9" s="126"/>
      <c r="D9" s="111"/>
      <c r="E9" s="344"/>
      <c r="F9" s="345" t="s">
        <v>169</v>
      </c>
      <c r="P9" s="128"/>
      <c r="Q9" s="128"/>
      <c r="R9" s="96"/>
      <c r="S9" s="96"/>
      <c r="T9" s="96"/>
      <c r="U9" s="96"/>
      <c r="V9" s="96"/>
      <c r="W9" s="96"/>
      <c r="X9" s="96"/>
      <c r="Y9" s="96"/>
      <c r="Z9" s="96"/>
      <c r="AA9" s="96"/>
      <c r="AB9" s="96"/>
      <c r="AC9" s="96"/>
      <c r="AD9" s="96"/>
      <c r="AE9" s="96"/>
      <c r="AF9" s="96"/>
      <c r="AG9" s="96"/>
      <c r="AH9" s="96"/>
      <c r="AI9" s="96"/>
      <c r="AJ9" s="96"/>
      <c r="AK9" s="96"/>
      <c r="AL9" s="96"/>
      <c r="AM9" s="96"/>
      <c r="AN9" s="96"/>
      <c r="AO9" s="96"/>
    </row>
    <row r="10" spans="1:41" s="18" customFormat="1" ht="139.5" x14ac:dyDescent="0.25">
      <c r="A10" s="283" t="s">
        <v>172</v>
      </c>
      <c r="B10" s="283" t="s">
        <v>173</v>
      </c>
      <c r="C10" s="126"/>
      <c r="D10" s="111"/>
      <c r="E10" s="344"/>
      <c r="F10" s="345" t="s">
        <v>169</v>
      </c>
      <c r="P10" s="128"/>
      <c r="Q10" s="128"/>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row>
    <row r="11" spans="1:41" s="18" customFormat="1" ht="139.5" x14ac:dyDescent="0.25">
      <c r="A11" s="283" t="s">
        <v>174</v>
      </c>
      <c r="B11" s="283" t="s">
        <v>175</v>
      </c>
      <c r="C11" s="126"/>
      <c r="D11" s="111"/>
      <c r="E11" s="344"/>
      <c r="F11" s="345" t="s">
        <v>169</v>
      </c>
      <c r="P11" s="128"/>
      <c r="Q11" s="128"/>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row>
    <row r="12" spans="1:41" s="18" customFormat="1" ht="139.5" x14ac:dyDescent="0.25">
      <c r="A12" s="283" t="s">
        <v>176</v>
      </c>
      <c r="B12" s="283" t="s">
        <v>177</v>
      </c>
      <c r="C12" s="126"/>
      <c r="D12" s="111"/>
      <c r="E12" s="344"/>
      <c r="F12" s="345" t="s">
        <v>169</v>
      </c>
      <c r="P12" s="128"/>
      <c r="Q12" s="128"/>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row>
    <row r="13" spans="1:41" ht="12.9" customHeight="1" x14ac:dyDescent="0.3">
      <c r="A13" s="86"/>
      <c r="B13" s="86"/>
      <c r="C13" s="87"/>
      <c r="D13" s="88"/>
      <c r="E13" s="88"/>
      <c r="F13" s="88"/>
    </row>
    <row r="14" spans="1:41" ht="15.5" hidden="1" x14ac:dyDescent="0.3">
      <c r="A14" s="86"/>
      <c r="B14" s="86"/>
      <c r="C14" s="87"/>
      <c r="D14" s="88"/>
      <c r="E14" s="88"/>
      <c r="F14" s="88"/>
    </row>
    <row r="15" spans="1:41" ht="15.5" hidden="1" x14ac:dyDescent="0.3">
      <c r="A15" s="86"/>
      <c r="B15" s="86"/>
      <c r="C15" s="87"/>
      <c r="D15" s="88"/>
      <c r="E15" s="88"/>
      <c r="F15" s="88"/>
    </row>
    <row r="16" spans="1:41" ht="13" hidden="1" x14ac:dyDescent="0.3">
      <c r="A16" s="86"/>
      <c r="B16" s="86"/>
      <c r="C16" s="105"/>
      <c r="D16" s="88"/>
      <c r="E16" s="88"/>
      <c r="F16" s="88"/>
    </row>
    <row r="17" spans="1:6" ht="15.5" hidden="1" x14ac:dyDescent="0.3">
      <c r="A17" s="86"/>
      <c r="B17" s="86"/>
      <c r="C17" s="87"/>
      <c r="D17" s="88"/>
      <c r="E17" s="88"/>
      <c r="F17" s="88"/>
    </row>
    <row r="18" spans="1:6" ht="15.5" hidden="1" x14ac:dyDescent="0.3">
      <c r="A18" s="86"/>
      <c r="B18" s="86"/>
      <c r="C18" s="87"/>
      <c r="D18" s="88"/>
      <c r="E18" s="88"/>
      <c r="F18" s="88"/>
    </row>
    <row r="19" spans="1:6" ht="15.5" hidden="1" x14ac:dyDescent="0.3">
      <c r="A19" s="86"/>
      <c r="B19" s="86"/>
      <c r="C19" s="87"/>
      <c r="D19" s="88"/>
      <c r="E19" s="88"/>
      <c r="F19" s="88"/>
    </row>
    <row r="20" spans="1:6" ht="15.5" hidden="1" x14ac:dyDescent="0.3">
      <c r="A20" s="86"/>
      <c r="B20" s="86"/>
      <c r="C20" s="87"/>
      <c r="D20" s="88"/>
      <c r="E20" s="88"/>
      <c r="F20" s="88"/>
    </row>
    <row r="21" spans="1:6" ht="15.5" hidden="1" x14ac:dyDescent="0.25">
      <c r="C21" s="71"/>
    </row>
    <row r="22" spans="1:6" ht="15.5" hidden="1" x14ac:dyDescent="0.25">
      <c r="C22" s="71"/>
    </row>
    <row r="23" spans="1:6" ht="15.5" hidden="1" x14ac:dyDescent="0.25">
      <c r="C23" s="71"/>
    </row>
    <row r="24" spans="1:6" ht="15.5" hidden="1" x14ac:dyDescent="0.25">
      <c r="C24" s="71"/>
    </row>
    <row r="25" spans="1:6" ht="15.5" hidden="1" x14ac:dyDescent="0.25">
      <c r="C25" s="71"/>
    </row>
    <row r="26" spans="1:6" ht="15.5" hidden="1" x14ac:dyDescent="0.25">
      <c r="C26" s="71"/>
    </row>
    <row r="27" spans="1:6" ht="15.5" hidden="1" x14ac:dyDescent="0.25">
      <c r="C27" s="71"/>
    </row>
  </sheetData>
  <sheetProtection algorithmName="SHA-512" hashValue="nZFfqmaaVLQ4n580yF5IA1Z6r4J4EY9ZXqOSD1qHI9hq0M3dhyzGyQr623ATpzhdzeWBcFQyrvKAsAjhKAPXDg==" saltValue="jHOITw1gWoKySwA1PAjemA==" spinCount="100000" sheet="1" selectLockedCells="1"/>
  <protectedRanges>
    <protectedRange password="E7C4" sqref="C6" name="Range1_5_2"/>
    <protectedRange password="E7C4" sqref="D6" name="Range1_5_1"/>
    <protectedRange password="E7C4" sqref="C7:C12" name="Range1_4"/>
    <protectedRange password="E7C4" sqref="E6:F6" name="Range1_5_1_1"/>
    <protectedRange password="E7C4" sqref="A6" name="Range1_5"/>
  </protectedRanges>
  <mergeCells count="1">
    <mergeCell ref="A6:B6"/>
  </mergeCells>
  <phoneticPr fontId="0" type="noConversion"/>
  <conditionalFormatting sqref="C7:C12">
    <cfRule type="cellIs" dxfId="167" priority="1" stopIfTrue="1" operator="equal">
      <formula>"N/A"</formula>
    </cfRule>
    <cfRule type="cellIs" dxfId="166" priority="6" stopIfTrue="1" operator="equal">
      <formula>1</formula>
    </cfRule>
    <cfRule type="cellIs" dxfId="165" priority="7" stopIfTrue="1" operator="equal">
      <formula>2</formula>
    </cfRule>
    <cfRule type="cellIs" dxfId="164" priority="8" stopIfTrue="1" operator="equal">
      <formula>3</formula>
    </cfRule>
    <cfRule type="cellIs" dxfId="163" priority="9" stopIfTrue="1" operator="equal">
      <formula>4</formula>
    </cfRule>
  </conditionalFormatting>
  <dataValidations xWindow="536" yWindow="852" count="1">
    <dataValidation type="list" allowBlank="1" showInputMessage="1" showErrorMessage="1" promptTitle="Score" prompt="1 - Unsatisfactory_x000a_2 - Limited_x000a_3 - Moderate_x000a_4 - Substantial _x000a_N/A - Not Applicable" sqref="C7:C12" xr:uid="{1B4387CD-48B1-428D-A12E-8259D71A7336}">
      <formula1>"1,2,3,4,N/A"</formula1>
    </dataValidation>
  </dataValidations>
  <hyperlinks>
    <hyperlink ref="C16" location="'2. Training'!Print_Titles" display="ONCE COMPLETED GO TO NEXT SECTION" xr:uid="{00000000-0004-0000-0500-000001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 xml:space="preserve">&amp;LDSD - JSP 815 Safety Self-Assessment Toolkit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0E3990"/>
    <pageSetUpPr fitToPage="1"/>
  </sheetPr>
  <dimension ref="A1:O26"/>
  <sheetViews>
    <sheetView showGridLines="0" topLeftCell="A3" zoomScale="70" zoomScaleNormal="70" zoomScaleSheetLayoutView="70" workbookViewId="0">
      <selection activeCell="D7" sqref="D7"/>
    </sheetView>
  </sheetViews>
  <sheetFormatPr defaultColWidth="18.08984375" defaultRowHeight="15.5" zeroHeight="1" x14ac:dyDescent="0.3"/>
  <cols>
    <col min="1" max="1" width="5.90625" style="53" customWidth="1"/>
    <col min="2" max="2" width="54.90625" style="53" customWidth="1"/>
    <col min="3" max="3" width="8.90625" style="54" customWidth="1"/>
    <col min="4" max="4" width="74.453125" style="55" customWidth="1"/>
    <col min="5" max="5" width="41.453125" style="55" customWidth="1"/>
    <col min="6" max="6" width="46.08984375" style="55" customWidth="1"/>
    <col min="7" max="8" width="9.08984375" style="45" customWidth="1"/>
    <col min="9" max="9" width="9.54296875" style="45" customWidth="1"/>
    <col min="10" max="11" width="9.08984375" style="45" customWidth="1"/>
    <col min="12" max="12" width="10.54296875" style="37" customWidth="1"/>
    <col min="13" max="13" width="9.08984375" style="37" customWidth="1"/>
    <col min="14" max="14" width="4.54296875" style="37" customWidth="1"/>
    <col min="15" max="15" width="12.08984375" style="37" customWidth="1"/>
    <col min="16" max="252" width="9.08984375" style="37" customWidth="1"/>
    <col min="253" max="16384" width="18.08984375" style="37"/>
  </cols>
  <sheetData>
    <row r="1" spans="1:15" ht="18" hidden="1" customHeight="1" x14ac:dyDescent="0.3">
      <c r="A1" s="56"/>
      <c r="B1" s="56"/>
      <c r="C1" s="72"/>
      <c r="D1" s="73"/>
      <c r="E1" s="73"/>
      <c r="F1" s="73"/>
      <c r="I1" s="113" t="s">
        <v>152</v>
      </c>
      <c r="J1" s="67" t="s">
        <v>153</v>
      </c>
      <c r="K1" s="67" t="s">
        <v>154</v>
      </c>
      <c r="L1" s="67" t="s">
        <v>155</v>
      </c>
      <c r="M1" s="67" t="s">
        <v>156</v>
      </c>
      <c r="N1" s="2" t="s">
        <v>157</v>
      </c>
      <c r="O1" s="67" t="s">
        <v>158</v>
      </c>
    </row>
    <row r="2" spans="1:15" hidden="1" x14ac:dyDescent="0.3">
      <c r="A2" s="56"/>
      <c r="B2" s="56"/>
      <c r="C2" s="72"/>
      <c r="D2" s="73"/>
      <c r="E2" s="73"/>
      <c r="F2" s="73"/>
      <c r="I2" s="45">
        <f>SUM(J2:O2)</f>
        <v>8</v>
      </c>
      <c r="J2" s="45">
        <f>COUNTIF($C7:$C14,1)</f>
        <v>0</v>
      </c>
      <c r="K2" s="45">
        <f>COUNTIF($C7:$C14,2)</f>
        <v>0</v>
      </c>
      <c r="L2" s="45">
        <f>COUNTIF($C7:$C14,3)</f>
        <v>0</v>
      </c>
      <c r="M2" s="45">
        <f>COUNTIF($C7:$C14,4)</f>
        <v>0</v>
      </c>
      <c r="N2" s="45">
        <f>COUNTIF($C7:$C14,"N/A")</f>
        <v>0</v>
      </c>
      <c r="O2" s="45">
        <f>COUNTIF($C7:$C14,"")</f>
        <v>8</v>
      </c>
    </row>
    <row r="3" spans="1:15" s="46" customFormat="1" ht="20" x14ac:dyDescent="0.4">
      <c r="A3" s="166" t="s">
        <v>178</v>
      </c>
      <c r="B3" s="167"/>
      <c r="C3" s="47"/>
      <c r="D3" s="48"/>
      <c r="E3" s="48"/>
      <c r="F3" s="48"/>
      <c r="G3" s="49"/>
      <c r="H3" s="49"/>
      <c r="I3" s="49"/>
      <c r="J3" s="49"/>
      <c r="K3" s="49"/>
    </row>
    <row r="4" spans="1:15" s="36" customFormat="1" ht="18" x14ac:dyDescent="0.4">
      <c r="A4" s="38"/>
      <c r="C4" s="74"/>
      <c r="D4" s="75"/>
      <c r="E4" s="75"/>
      <c r="F4" s="75"/>
      <c r="G4" s="50"/>
      <c r="H4" s="50"/>
      <c r="I4" s="50"/>
      <c r="J4" s="50"/>
      <c r="K4" s="50"/>
    </row>
    <row r="5" spans="1:15" s="36" customFormat="1" ht="18" x14ac:dyDescent="0.4">
      <c r="A5" s="38"/>
      <c r="C5" s="74"/>
      <c r="D5" s="75"/>
      <c r="E5" s="75"/>
      <c r="F5" s="75"/>
      <c r="G5" s="50"/>
      <c r="H5" s="50"/>
      <c r="I5" s="50"/>
      <c r="J5" s="50"/>
      <c r="K5" s="50"/>
    </row>
    <row r="6" spans="1:15" s="52" customFormat="1" ht="108.65" customHeight="1" x14ac:dyDescent="0.25">
      <c r="A6" s="359" t="s">
        <v>179</v>
      </c>
      <c r="B6" s="359"/>
      <c r="C6" s="226" t="s">
        <v>161</v>
      </c>
      <c r="D6" s="168" t="s">
        <v>162</v>
      </c>
      <c r="E6" s="227" t="s">
        <v>163</v>
      </c>
      <c r="F6" s="227" t="s">
        <v>164</v>
      </c>
      <c r="G6" s="51"/>
      <c r="H6" s="51"/>
      <c r="I6" s="51"/>
      <c r="J6" s="51"/>
      <c r="K6" s="51"/>
    </row>
    <row r="7" spans="1:15" s="52" customFormat="1" ht="139.5" x14ac:dyDescent="0.25">
      <c r="A7" s="169" t="s">
        <v>180</v>
      </c>
      <c r="B7" s="170" t="s">
        <v>181</v>
      </c>
      <c r="C7" s="126"/>
      <c r="D7" s="125"/>
      <c r="E7" s="344"/>
      <c r="F7" s="345" t="s">
        <v>169</v>
      </c>
      <c r="G7" s="51"/>
      <c r="H7" s="51"/>
      <c r="I7" s="51"/>
      <c r="J7" s="51"/>
      <c r="K7" s="51"/>
    </row>
    <row r="8" spans="1:15" s="52" customFormat="1" ht="128.4" customHeight="1" x14ac:dyDescent="0.25">
      <c r="A8" s="169" t="s">
        <v>182</v>
      </c>
      <c r="B8" s="170" t="s">
        <v>183</v>
      </c>
      <c r="C8" s="126"/>
      <c r="D8" s="125"/>
      <c r="E8" s="344"/>
      <c r="F8" s="345" t="s">
        <v>184</v>
      </c>
      <c r="G8" s="51"/>
      <c r="H8" s="51"/>
      <c r="I8" s="51"/>
      <c r="J8" s="51"/>
      <c r="K8" s="51"/>
    </row>
    <row r="9" spans="1:15" s="52" customFormat="1" ht="141.65" customHeight="1" x14ac:dyDescent="0.25">
      <c r="A9" s="169" t="s">
        <v>185</v>
      </c>
      <c r="B9" s="170" t="s">
        <v>186</v>
      </c>
      <c r="C9" s="126"/>
      <c r="D9" s="125"/>
      <c r="E9" s="344"/>
      <c r="F9" s="345" t="s">
        <v>169</v>
      </c>
      <c r="G9" s="51"/>
      <c r="H9" s="51"/>
      <c r="I9" s="51"/>
      <c r="J9" s="51"/>
      <c r="K9" s="51"/>
    </row>
    <row r="10" spans="1:15" s="52" customFormat="1" ht="158.4" customHeight="1" x14ac:dyDescent="0.25">
      <c r="A10" s="169" t="s">
        <v>187</v>
      </c>
      <c r="B10" s="170" t="s">
        <v>188</v>
      </c>
      <c r="C10" s="126"/>
      <c r="D10" s="125"/>
      <c r="E10" s="344"/>
      <c r="F10" s="345" t="s">
        <v>169</v>
      </c>
      <c r="G10" s="51"/>
      <c r="H10" s="51"/>
      <c r="I10" s="51"/>
      <c r="J10" s="51"/>
      <c r="K10" s="51"/>
    </row>
    <row r="11" spans="1:15" s="52" customFormat="1" ht="146.15" customHeight="1" x14ac:dyDescent="0.25">
      <c r="A11" s="169" t="s">
        <v>189</v>
      </c>
      <c r="B11" s="170" t="s">
        <v>190</v>
      </c>
      <c r="C11" s="126"/>
      <c r="D11" s="125"/>
      <c r="E11" s="344"/>
      <c r="F11" s="345" t="s">
        <v>169</v>
      </c>
      <c r="G11" s="51"/>
      <c r="H11" s="51"/>
      <c r="I11" s="51"/>
      <c r="J11" s="51"/>
      <c r="K11" s="51"/>
    </row>
    <row r="12" spans="1:15" s="52" customFormat="1" ht="129" customHeight="1" x14ac:dyDescent="0.25">
      <c r="A12" s="170" t="s">
        <v>191</v>
      </c>
      <c r="B12" s="170" t="s">
        <v>192</v>
      </c>
      <c r="C12" s="126"/>
      <c r="D12" s="125"/>
      <c r="E12" s="344"/>
      <c r="F12" s="345" t="s">
        <v>169</v>
      </c>
      <c r="G12" s="51"/>
      <c r="H12" s="51"/>
      <c r="I12" s="51"/>
      <c r="J12" s="51"/>
      <c r="K12" s="51"/>
    </row>
    <row r="13" spans="1:15" s="52" customFormat="1" ht="122.25" customHeight="1" x14ac:dyDescent="0.25">
      <c r="A13" s="170" t="s">
        <v>193</v>
      </c>
      <c r="B13" s="170" t="s">
        <v>194</v>
      </c>
      <c r="C13" s="126"/>
      <c r="D13" s="125"/>
      <c r="E13" s="344"/>
      <c r="F13" s="345" t="s">
        <v>169</v>
      </c>
      <c r="G13" s="51"/>
      <c r="H13" s="51"/>
      <c r="I13" s="51"/>
      <c r="J13" s="51"/>
      <c r="K13" s="51"/>
    </row>
    <row r="14" spans="1:15" ht="139.5" x14ac:dyDescent="0.25">
      <c r="A14" s="171" t="s">
        <v>195</v>
      </c>
      <c r="B14" s="170" t="s">
        <v>196</v>
      </c>
      <c r="C14" s="126"/>
      <c r="D14" s="125"/>
      <c r="E14" s="344"/>
      <c r="F14" s="345" t="s">
        <v>169</v>
      </c>
    </row>
    <row r="15" spans="1:15" x14ac:dyDescent="0.35">
      <c r="A15" s="83"/>
      <c r="B15" s="83"/>
      <c r="C15" s="84"/>
      <c r="D15" s="85"/>
      <c r="E15" s="85"/>
      <c r="F15" s="85"/>
    </row>
    <row r="16" spans="1:15" ht="0.9" customHeight="1" x14ac:dyDescent="0.35">
      <c r="A16" s="83"/>
      <c r="B16" s="83"/>
      <c r="C16" s="84"/>
      <c r="D16" s="85"/>
      <c r="E16" s="85"/>
      <c r="F16" s="85"/>
    </row>
    <row r="17" spans="1:6" ht="24" hidden="1" customHeight="1" x14ac:dyDescent="0.35">
      <c r="A17" s="83"/>
      <c r="B17" s="83"/>
      <c r="C17" s="106"/>
      <c r="D17" s="85"/>
      <c r="E17" s="85"/>
      <c r="F17" s="85"/>
    </row>
    <row r="18" spans="1:6" hidden="1" x14ac:dyDescent="0.3">
      <c r="A18" s="56"/>
      <c r="B18" s="56"/>
      <c r="C18" s="72"/>
    </row>
    <row r="19" spans="1:6" hidden="1" x14ac:dyDescent="0.3">
      <c r="A19" s="56"/>
      <c r="B19" s="56"/>
      <c r="C19" s="72"/>
    </row>
    <row r="20" spans="1:6" ht="37.5" hidden="1" customHeight="1" x14ac:dyDescent="0.3">
      <c r="A20" s="56"/>
      <c r="B20" s="56"/>
      <c r="C20" s="72"/>
    </row>
    <row r="21" spans="1:6" ht="27" hidden="1" customHeight="1" x14ac:dyDescent="0.3">
      <c r="A21" s="56"/>
      <c r="B21" s="56"/>
      <c r="C21" s="72"/>
    </row>
    <row r="22" spans="1:6" ht="27.9" hidden="1" customHeight="1" x14ac:dyDescent="0.3">
      <c r="A22" s="56"/>
      <c r="B22" s="56"/>
      <c r="C22" s="72"/>
    </row>
    <row r="23" spans="1:6" ht="19.5" hidden="1" customHeight="1" x14ac:dyDescent="0.3">
      <c r="A23" s="56"/>
      <c r="B23" s="56"/>
      <c r="C23" s="72"/>
    </row>
    <row r="24" spans="1:6" hidden="1" x14ac:dyDescent="0.3">
      <c r="A24" s="56"/>
      <c r="B24" s="56"/>
      <c r="C24" s="72"/>
    </row>
    <row r="25" spans="1:6" hidden="1" x14ac:dyDescent="0.3">
      <c r="A25" s="56"/>
      <c r="B25" s="56"/>
      <c r="C25" s="72"/>
    </row>
    <row r="26" spans="1:6" hidden="1" x14ac:dyDescent="0.3">
      <c r="A26" s="56"/>
      <c r="B26" s="56"/>
      <c r="C26" s="72"/>
    </row>
  </sheetData>
  <sheetProtection algorithmName="SHA-512" hashValue="dVv/EWXk8iLQ9JFU0hGVvArqjxtaeU46cme1RGsxmoINigBfvNx3U+L0IsF2w1hq8fCyHHEXAS4aRqn3FqaDVQ==" saltValue="i04HsXaJU7X69gGSD13y0w==" spinCount="100000" sheet="1" formatCells="0"/>
  <protectedRanges>
    <protectedRange password="E7C4" sqref="D11:E11 C7:E10 C11:C14" name="Range1"/>
    <protectedRange password="E7C4" sqref="A47:B108" name="Range2"/>
    <protectedRange password="E7C4" sqref="C6" name="Range1_5"/>
    <protectedRange password="E7C4" sqref="E6:F6" name="Range1_5_1_1_2"/>
    <protectedRange password="E7C4" sqref="A6" name="Range1_5_1"/>
    <protectedRange password="E7C4" sqref="D6" name="Range1_5_1_2"/>
  </protectedRanges>
  <mergeCells count="1">
    <mergeCell ref="A6:B6"/>
  </mergeCells>
  <phoneticPr fontId="0" type="noConversion"/>
  <conditionalFormatting sqref="C7:C14">
    <cfRule type="cellIs" dxfId="162" priority="1" stopIfTrue="1" operator="equal">
      <formula>"N/A"</formula>
    </cfRule>
    <cfRule type="cellIs" dxfId="161" priority="2" stopIfTrue="1" operator="equal">
      <formula>1</formula>
    </cfRule>
    <cfRule type="cellIs" dxfId="160" priority="3" stopIfTrue="1" operator="equal">
      <formula>2</formula>
    </cfRule>
    <cfRule type="cellIs" dxfId="159" priority="4" stopIfTrue="1" operator="equal">
      <formula>3</formula>
    </cfRule>
    <cfRule type="cellIs" dxfId="158" priority="5" operator="equal">
      <formula>4</formula>
    </cfRule>
  </conditionalFormatting>
  <dataValidations xWindow="519" yWindow="826" count="1">
    <dataValidation type="list" allowBlank="1" showInputMessage="1" showErrorMessage="1" promptTitle="Score" prompt="1 - Unsatisfactory_x000a_2 - Limited_x000a_3 - Moderate_x000a_4 - Substantial _x000a_N/A - Not Applicable" sqref="C7:C14" xr:uid="{E954550E-50B0-4B82-A585-08A9B4263948}">
      <formula1>"1,2,3,4,N/A"</formula1>
    </dataValidation>
  </dataValidations>
  <hyperlinks>
    <hyperlink ref="C17" location="'3. Communication Methods'!Print_Titles" display="ONCE COMPLETED GO TO NEXT SECTION" xr:uid="{00000000-0004-0000-0600-000000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124042"/>
    <pageSetUpPr fitToPage="1"/>
  </sheetPr>
  <dimension ref="A1:O27"/>
  <sheetViews>
    <sheetView showGridLines="0" topLeftCell="A3" zoomScale="70" zoomScaleNormal="70" zoomScaleSheetLayoutView="50" workbookViewId="0">
      <selection activeCell="D7" sqref="D7"/>
    </sheetView>
  </sheetViews>
  <sheetFormatPr defaultColWidth="9.08984375" defaultRowHeight="15.5" zeroHeight="1" x14ac:dyDescent="0.25"/>
  <cols>
    <col min="1" max="1" width="5.90625" customWidth="1"/>
    <col min="2" max="2" width="52.453125" customWidth="1"/>
    <col min="3" max="3" width="8.54296875" style="7" customWidth="1"/>
    <col min="4" max="4" width="74.36328125" style="6" customWidth="1"/>
    <col min="5" max="5" width="41.453125" style="6" customWidth="1"/>
    <col min="6" max="6" width="48.90625" style="6" customWidth="1"/>
    <col min="7" max="8" width="9.08984375" customWidth="1"/>
    <col min="9" max="9" width="9.54296875" customWidth="1"/>
    <col min="10" max="10" width="8.453125" customWidth="1"/>
    <col min="11" max="11" width="8.54296875" customWidth="1"/>
    <col min="12" max="12" width="9.90625" customWidth="1"/>
    <col min="13" max="14" width="8.54296875" customWidth="1"/>
    <col min="15" max="15" width="11.453125" customWidth="1"/>
  </cols>
  <sheetData>
    <row r="1" spans="1:15" s="25" customFormat="1" ht="18" hidden="1" customHeight="1" x14ac:dyDescent="0.35">
      <c r="A1" s="24"/>
      <c r="B1" s="24"/>
      <c r="C1" s="26"/>
      <c r="D1" s="27"/>
      <c r="E1" s="27"/>
      <c r="F1" s="27"/>
      <c r="I1" s="113" t="s">
        <v>152</v>
      </c>
      <c r="J1" s="67" t="s">
        <v>153</v>
      </c>
      <c r="K1" s="67" t="s">
        <v>154</v>
      </c>
      <c r="L1" s="67" t="s">
        <v>155</v>
      </c>
      <c r="M1" s="67" t="s">
        <v>156</v>
      </c>
      <c r="N1" s="2" t="s">
        <v>157</v>
      </c>
      <c r="O1" s="67" t="s">
        <v>158</v>
      </c>
    </row>
    <row r="2" spans="1:15" s="25" customFormat="1" ht="18" hidden="1" customHeight="1" x14ac:dyDescent="0.35">
      <c r="A2" s="24"/>
      <c r="B2" s="24"/>
      <c r="C2" s="26"/>
      <c r="D2" s="27"/>
      <c r="E2" s="27"/>
      <c r="F2" s="27"/>
      <c r="I2" s="28">
        <f>SUM(J2:O2)</f>
        <v>6</v>
      </c>
      <c r="J2" s="28">
        <f>COUNTIF($C7:$C12,1)</f>
        <v>0</v>
      </c>
      <c r="K2" s="28">
        <f>COUNTIF($C7:$C12,2)</f>
        <v>0</v>
      </c>
      <c r="L2" s="28">
        <f>COUNTIF($C7:$C12,3)</f>
        <v>0</v>
      </c>
      <c r="M2" s="28">
        <f>COUNTIF($C7:$C12,4)</f>
        <v>0</v>
      </c>
      <c r="N2" s="28">
        <f>COUNTIF($C7:$C12,"N/A")</f>
        <v>0</v>
      </c>
      <c r="O2" s="28">
        <f>COUNTIF($C7:$C12,"")</f>
        <v>6</v>
      </c>
    </row>
    <row r="3" spans="1:15" s="23" customFormat="1" ht="20" x14ac:dyDescent="0.4">
      <c r="A3" s="172" t="s">
        <v>197</v>
      </c>
      <c r="B3" s="172"/>
      <c r="C3" s="172"/>
      <c r="D3" s="172"/>
      <c r="E3" s="20"/>
      <c r="F3" s="22"/>
      <c r="G3" s="19"/>
      <c r="H3" s="19"/>
      <c r="I3" s="19"/>
      <c r="J3" s="19"/>
      <c r="K3" s="19"/>
      <c r="L3" s="19"/>
      <c r="M3" s="19"/>
      <c r="N3" s="19"/>
      <c r="O3" s="19"/>
    </row>
    <row r="4" spans="1:15" s="23" customFormat="1" ht="18" customHeight="1" x14ac:dyDescent="0.4">
      <c r="A4" s="20"/>
      <c r="B4" s="20"/>
      <c r="C4" s="20"/>
      <c r="D4" s="20"/>
      <c r="E4" s="20"/>
      <c r="F4" s="22"/>
      <c r="G4" s="19"/>
      <c r="H4" s="19"/>
      <c r="I4" s="19"/>
      <c r="J4" s="19"/>
      <c r="K4" s="19"/>
      <c r="L4" s="19"/>
      <c r="M4" s="19"/>
      <c r="N4" s="19"/>
      <c r="O4" s="19"/>
    </row>
    <row r="5" spans="1:15" s="23" customFormat="1" ht="18" customHeight="1" x14ac:dyDescent="0.4">
      <c r="A5" s="20"/>
      <c r="B5" s="20"/>
      <c r="C5" s="20"/>
      <c r="D5" s="20"/>
      <c r="E5" s="20"/>
      <c r="F5" s="22"/>
      <c r="G5" s="19"/>
      <c r="H5" s="19"/>
      <c r="I5" s="19"/>
      <c r="J5" s="19"/>
      <c r="K5" s="19"/>
      <c r="L5" s="19"/>
      <c r="M5" s="19"/>
      <c r="N5" s="19"/>
      <c r="O5" s="19"/>
    </row>
    <row r="6" spans="1:15" s="18" customFormat="1" ht="116.15" customHeight="1" x14ac:dyDescent="0.25">
      <c r="A6" s="360" t="s">
        <v>160</v>
      </c>
      <c r="B6" s="360"/>
      <c r="C6" s="273" t="s">
        <v>161</v>
      </c>
      <c r="D6" s="274" t="s">
        <v>162</v>
      </c>
      <c r="E6" s="274" t="s">
        <v>163</v>
      </c>
      <c r="F6" s="274" t="s">
        <v>164</v>
      </c>
    </row>
    <row r="7" spans="1:15" s="18" customFormat="1" ht="144" customHeight="1" x14ac:dyDescent="0.25">
      <c r="A7" s="272" t="s">
        <v>198</v>
      </c>
      <c r="B7" s="272" t="s">
        <v>199</v>
      </c>
      <c r="C7" s="126"/>
      <c r="D7" s="125"/>
      <c r="E7" s="344"/>
      <c r="F7" s="345" t="s">
        <v>169</v>
      </c>
    </row>
    <row r="8" spans="1:15" s="18" customFormat="1" ht="153.65" customHeight="1" x14ac:dyDescent="0.25">
      <c r="A8" s="272" t="s">
        <v>200</v>
      </c>
      <c r="B8" s="272" t="s">
        <v>201</v>
      </c>
      <c r="C8" s="126"/>
      <c r="D8" s="125"/>
      <c r="E8" s="344"/>
      <c r="F8" s="345" t="s">
        <v>169</v>
      </c>
    </row>
    <row r="9" spans="1:15" s="18" customFormat="1" ht="154.5" customHeight="1" x14ac:dyDescent="0.25">
      <c r="A9" s="272" t="s">
        <v>202</v>
      </c>
      <c r="B9" s="272" t="s">
        <v>203</v>
      </c>
      <c r="C9" s="126"/>
      <c r="D9" s="125"/>
      <c r="E9" s="344"/>
      <c r="F9" s="345" t="s">
        <v>169</v>
      </c>
    </row>
    <row r="10" spans="1:15" s="18" customFormat="1" ht="170.25" customHeight="1" x14ac:dyDescent="0.25">
      <c r="A10" s="272" t="s">
        <v>204</v>
      </c>
      <c r="B10" s="272" t="s">
        <v>205</v>
      </c>
      <c r="C10" s="126"/>
      <c r="D10" s="125"/>
      <c r="E10" s="344"/>
      <c r="F10" s="345" t="s">
        <v>169</v>
      </c>
    </row>
    <row r="11" spans="1:15" s="18" customFormat="1" ht="168" customHeight="1" x14ac:dyDescent="0.25">
      <c r="A11" s="272" t="s">
        <v>206</v>
      </c>
      <c r="B11" s="272" t="s">
        <v>207</v>
      </c>
      <c r="C11" s="126"/>
      <c r="D11" s="125"/>
      <c r="E11" s="344"/>
      <c r="F11" s="345" t="s">
        <v>169</v>
      </c>
    </row>
    <row r="12" spans="1:15" s="18" customFormat="1" ht="159.65" customHeight="1" x14ac:dyDescent="0.25">
      <c r="A12" s="272" t="s">
        <v>208</v>
      </c>
      <c r="B12" s="272" t="s">
        <v>209</v>
      </c>
      <c r="C12" s="126"/>
      <c r="D12" s="125"/>
      <c r="E12" s="344"/>
      <c r="F12" s="345" t="s">
        <v>169</v>
      </c>
    </row>
    <row r="13" spans="1:15" ht="3.9" customHeight="1" x14ac:dyDescent="0.3">
      <c r="A13" s="86"/>
      <c r="B13" s="86"/>
      <c r="C13" s="87"/>
      <c r="D13" s="88"/>
      <c r="E13" s="88"/>
      <c r="F13" s="88"/>
    </row>
    <row r="14" spans="1:15" ht="15.65" hidden="1" customHeight="1" x14ac:dyDescent="0.25">
      <c r="C14" s="71"/>
    </row>
    <row r="15" spans="1:15" ht="12.65" hidden="1" customHeight="1" x14ac:dyDescent="0.25">
      <c r="C15" s="105"/>
    </row>
    <row r="16" spans="1:15" hidden="1" x14ac:dyDescent="0.25">
      <c r="C16" s="71"/>
    </row>
    <row r="17" spans="3:3" hidden="1" x14ac:dyDescent="0.25">
      <c r="C17" s="71"/>
    </row>
    <row r="18" spans="3:3" hidden="1" x14ac:dyDescent="0.25">
      <c r="C18" s="71"/>
    </row>
    <row r="19" spans="3:3" hidden="1" x14ac:dyDescent="0.25">
      <c r="C19" s="71"/>
    </row>
    <row r="20" spans="3:3" hidden="1" x14ac:dyDescent="0.25">
      <c r="C20" s="71"/>
    </row>
    <row r="21" spans="3:3" hidden="1" x14ac:dyDescent="0.25">
      <c r="C21" s="71"/>
    </row>
    <row r="22" spans="3:3" hidden="1" x14ac:dyDescent="0.25">
      <c r="C22" s="71"/>
    </row>
    <row r="23" spans="3:3" hidden="1" x14ac:dyDescent="0.25">
      <c r="C23" s="71"/>
    </row>
    <row r="24" spans="3:3" hidden="1" x14ac:dyDescent="0.25">
      <c r="C24" s="71"/>
    </row>
    <row r="25" spans="3:3" hidden="1" x14ac:dyDescent="0.25">
      <c r="C25" s="71"/>
    </row>
    <row r="26" spans="3:3" hidden="1" x14ac:dyDescent="0.25">
      <c r="C26" s="71"/>
    </row>
    <row r="27" spans="3:3" hidden="1" x14ac:dyDescent="0.25">
      <c r="C27" s="71"/>
    </row>
  </sheetData>
  <sheetProtection algorithmName="SHA-512" hashValue="jrbJH1nNSFaHHGBCjQ+yTaqRa/jRmIAVd1Bn2ZZlj6fpfFjva2bXJyzf4NGd7QXWKyv3Tf14qNdF7cqyWZHeBw==" saltValue="IZvGrqSUE/78WNpWzDWIww==" spinCount="100000" sheet="1" selectLockedCells="1"/>
  <protectedRanges>
    <protectedRange password="E7C4" sqref="C6" name="Range1_5_1"/>
    <protectedRange password="E7C4" sqref="C7:C12" name="Range1_1"/>
    <protectedRange password="E7C4" sqref="A6" name="Range1_5"/>
    <protectedRange password="E7C4" sqref="E6" name="Range1_5_1_1_2"/>
    <protectedRange password="E7C4" sqref="D6" name="Range1_5_1_2_1"/>
    <protectedRange password="E7C4" sqref="F6" name="Range1_5_1_1_2_1"/>
  </protectedRanges>
  <mergeCells count="1">
    <mergeCell ref="A6:B6"/>
  </mergeCells>
  <phoneticPr fontId="0" type="noConversion"/>
  <conditionalFormatting sqref="C7:C12">
    <cfRule type="cellIs" dxfId="157" priority="1" stopIfTrue="1" operator="equal">
      <formula>"N/A"</formula>
    </cfRule>
    <cfRule type="cellIs" dxfId="156" priority="10" stopIfTrue="1" operator="equal">
      <formula>1</formula>
    </cfRule>
    <cfRule type="cellIs" dxfId="155" priority="11" stopIfTrue="1" operator="equal">
      <formula>2</formula>
    </cfRule>
    <cfRule type="cellIs" dxfId="154" priority="12" stopIfTrue="1" operator="equal">
      <formula>3</formula>
    </cfRule>
    <cfRule type="cellIs" dxfId="153" priority="13" operator="equal">
      <formula>4</formula>
    </cfRule>
  </conditionalFormatting>
  <dataValidations xWindow="490" yWindow="858" count="3">
    <dataValidation type="list" allowBlank="1" showInputMessage="1" showErrorMessage="1" promptTitle="Score" prompt="1 - Unsatisfactory_x000a_2 - Limited_x000a_3 - Moderate_x000a_4 - Substantial_x000a_N/A - Not Applicable" sqref="C11:C12" xr:uid="{46BD7C89-B5AB-4A9A-9A11-EA9D3E69E912}">
      <formula1>"1,2,3,4,N/A"</formula1>
    </dataValidation>
    <dataValidation type="list" allowBlank="1" showInputMessage="1" showErrorMessage="1" promptTitle="Score" prompt="1 - Unsatisfactory_x000a_2 - Limited_x000a_3 - Mandatory_x000a_4 - Substantial _x000a_N/A - Not Applicable" sqref="C7 C8" xr:uid="{FD66F970-D3DA-44C7-B246-A03F8B92CE7E}">
      <formula1>"1,2,3,4,N/A"</formula1>
    </dataValidation>
    <dataValidation type="list" allowBlank="1" showInputMessage="1" showErrorMessage="1" promptTitle="Score" prompt="1 - Unsatisfactory_x000a_2 - Limited_x000a_3 - Moderate_x000a_4 - Substantial _x000a_N/A - Not Applicable" sqref="C10 C9" xr:uid="{2EF61D8F-20C6-4DB3-B340-039217149705}">
      <formula1>"1,2,3,4,N/A"</formula1>
    </dataValidation>
  </dataValidations>
  <hyperlinks>
    <hyperlink ref="C15" location="'4. Integration of Services'!Print_Titles" display="ONCE COMPLETED GO TO NEXT SECTION" xr:uid="{00000000-0004-0000-0700-000001000000}"/>
  </hyperlinks>
  <pageMargins left="0.23622047244094491" right="0.23622047244094491" top="0.74803149606299213" bottom="0.74803149606299213" header="0.31496062992125984" footer="0.31496062992125984"/>
  <pageSetup paperSize="9" scale="63" fitToHeight="0" orientation="landscape" horizontalDpi="300" verticalDpi="300" r:id="rId1"/>
  <headerFooter alignWithMargins="0">
    <oddHeader>&amp;LDSD - JSP 815 Safety Self-Assessment Toolkit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8B9B615C89DC42854639B69FE838FE" ma:contentTypeVersion="19" ma:contentTypeDescription="Create a new document." ma:contentTypeScope="" ma:versionID="9f83fd39b4460dbace136ca4bbfdfaf2">
  <xsd:schema xmlns:xsd="http://www.w3.org/2001/XMLSchema" xmlns:xs="http://www.w3.org/2001/XMLSchema" xmlns:p="http://schemas.microsoft.com/office/2006/metadata/properties" xmlns:ns2="cd9486de-e325-4626-a2be-b5a000a21504" xmlns:ns3="159c5b54-e381-4966-ae16-c3a57bed3d85" xmlns:ns4="04738c6d-ecc8-46f1-821f-82e308eab3d9" targetNamespace="http://schemas.microsoft.com/office/2006/metadata/properties" ma:root="true" ma:fieldsID="ae6c6580cb0cd51b81b0c15c635ae080" ns2:_="" ns3:_="" ns4:_="">
    <xsd:import namespace="cd9486de-e325-4626-a2be-b5a000a21504"/>
    <xsd:import namespace="159c5b54-e381-4966-ae16-c3a57bed3d85"/>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element ref="ns2:DocumentSet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486de-e325-4626-a2be-b5a000a21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DocumentSet2" ma:index="25" nillable="true" ma:displayName="Document Set" ma:format="Dropdown" ma:internalName="DocumentSet2">
      <xsd:simpleType>
        <xsd:restriction base="dms:Choice">
          <xsd:enumeration value="Accreditation Certificate"/>
          <xsd:enumeration value="AHE Security Joining Rules Questionnaire"/>
          <xsd:enumeration value="Bulk Data Assessments"/>
          <xsd:enumeration value="Business case"/>
          <xsd:enumeration value="Business Impact Level Assessment"/>
          <xsd:enumeration value="Data Annoymisation"/>
          <xsd:enumeration value="Data Privacy Impact Assessment"/>
          <xsd:enumeration value="Interface Control Document"/>
          <xsd:enumeration value="Project Kick-off and Release Checklist"/>
          <xsd:enumeration value="Project Management"/>
          <xsd:enumeration value="Release Note"/>
          <xsd:enumeration value="Risk Management and Accreditation Document"/>
          <xsd:enumeration value="Safety Assessment Questionnaire"/>
          <xsd:enumeration value="Service Level Agreement"/>
          <xsd:enumeration value="Test Report"/>
        </xsd:restriction>
      </xsd:simpleType>
    </xsd:element>
  </xsd:schema>
  <xsd:schema xmlns:xsd="http://www.w3.org/2001/XMLSchema" xmlns:xs="http://www.w3.org/2001/XMLSchema" xmlns:dms="http://schemas.microsoft.com/office/2006/documentManagement/types" xmlns:pc="http://schemas.microsoft.com/office/infopath/2007/PartnerControls" targetNamespace="159c5b54-e381-4966-ae16-c3a57bed3d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63305a-5055-4194-a043-8392bd4fd311}" ma:internalName="TaxCatchAll" ma:showField="CatchAllData" ma:web="159c5b54-e381-4966-ae16-c3a57bed3d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4738c6d-ecc8-46f1-821f-82e308eab3d9" xsi:nil="true"/>
    <lcf76f155ced4ddcb4097134ff3c332f xmlns="cd9486de-e325-4626-a2be-b5a000a21504">
      <Terms xmlns="http://schemas.microsoft.com/office/infopath/2007/PartnerControls"/>
    </lcf76f155ced4ddcb4097134ff3c332f>
    <DocumentSet2 xmlns="cd9486de-e325-4626-a2be-b5a000a21504" xsi:nil="true"/>
  </documentManagement>
</p:properties>
</file>

<file path=customXml/item4.xml>��< ? x m l   v e r s i o n = " 1 . 0 "   e n c o d i n g = " u t f - 1 6 " ? > < D a t a M a s h u p   x m l n s = " h t t p : / / s c h e m a s . m i c r o s o f t . c o m / D a t a M a s h u p " > A A A A A B U D A A B Q S w M E F A A C A A g A 9 H Y 5 V P 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P R 2 O 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0 d j l U K I p H u A 4 A A A A R A A A A E w A c A E Z v c m 1 1 b G F z L 1 N l Y 3 R p b 2 4 x L m 0 g o h g A K K A U A A A A A A A A A A A A A A A A A A A A A A A A A A A A K 0 5 N L s n M z 1 M I h t C G 1 g B Q S w E C L Q A U A A I A C A D 0 d j l U / p d 6 Y 6 U A A A D 1 A A A A E g A A A A A A A A A A A A A A A A A A A A A A Q 2 9 u Z m l n L 1 B h Y 2 t h Z 2 U u e G 1 s U E s B A i 0 A F A A C A A g A 9 H Y 5 V A / K 6 a u k A A A A 6 Q A A A B M A A A A A A A A A A A A A A A A A 8 Q A A A F t D b 2 5 0 Z W 5 0 X 1 R 5 c G V z X S 5 4 b W x Q S w E C L Q A U A A I A C A D 0 d j l 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a q P a g B j m L E i i X 0 A V x E n t o A A A A A A C A A A A A A A D Z g A A w A A A A B A A A A B 1 + Q P 6 8 M d C k g u X J t I s 3 K C B A A A A A A S A A A C g A A A A E A A A A J 5 M 2 H l U Z z y 2 F 0 u c n R b E J 8 J Q A A A A d 2 t P 5 K U s 7 i T i 0 Z W q y 7 K / E t c x t A W M 6 1 J 2 F 8 0 m y D S m C G l K h Z C D 3 L 5 V f N r C N i F k T O z K R e 1 K I P q t 9 z W b U E v g 1 9 6 k o 5 l 5 n J C l N n A M M c l D Y E c y 5 v E U A A A A f 4 B H 1 S 3 B m 1 g 8 m z x L z x D m 7 e I i z w w = < / D a t a M a s h u p > 
</file>

<file path=customXml/itemProps1.xml><?xml version="1.0" encoding="utf-8"?>
<ds:datastoreItem xmlns:ds="http://schemas.openxmlformats.org/officeDocument/2006/customXml" ds:itemID="{34F07F28-4B55-4434-911C-F6A9C1FC603B}">
  <ds:schemaRefs>
    <ds:schemaRef ds:uri="http://schemas.microsoft.com/sharepoint/v3/contenttype/forms"/>
  </ds:schemaRefs>
</ds:datastoreItem>
</file>

<file path=customXml/itemProps2.xml><?xml version="1.0" encoding="utf-8"?>
<ds:datastoreItem xmlns:ds="http://schemas.openxmlformats.org/officeDocument/2006/customXml" ds:itemID="{AC4D47D2-52EF-43DE-AE8B-2F2FAB545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486de-e325-4626-a2be-b5a000a21504"/>
    <ds:schemaRef ds:uri="159c5b54-e381-4966-ae16-c3a57bed3d85"/>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FA2BEA-8E9C-4CD4-99BB-1CDC0D700EAF}">
  <ds:schemaRefs>
    <ds:schemaRef ds:uri="http://schemas.microsoft.com/office/2006/documentManagement/types"/>
    <ds:schemaRef ds:uri="http://schemas.microsoft.com/office/2006/metadata/properties"/>
    <ds:schemaRef ds:uri="04738c6d-ecc8-46f1-821f-82e308eab3d9"/>
    <ds:schemaRef ds:uri="http://purl.org/dc/terms/"/>
    <ds:schemaRef ds:uri="http://schemas.openxmlformats.org/package/2006/metadata/core-properties"/>
    <ds:schemaRef ds:uri="http://schemas.microsoft.com/office/infopath/2007/PartnerControls"/>
    <ds:schemaRef ds:uri="http://purl.org/dc/dcmitype/"/>
    <ds:schemaRef ds:uri="cd9486de-e325-4626-a2be-b5a000a21504"/>
    <ds:schemaRef ds:uri="159c5b54-e381-4966-ae16-c3a57bed3d85"/>
    <ds:schemaRef ds:uri="http://www.w3.org/XML/1998/namespace"/>
    <ds:schemaRef ds:uri="http://purl.org/dc/elements/1.1/"/>
  </ds:schemaRefs>
</ds:datastoreItem>
</file>

<file path=customXml/itemProps4.xml><?xml version="1.0" encoding="utf-8"?>
<ds:datastoreItem xmlns:ds="http://schemas.openxmlformats.org/officeDocument/2006/customXml" ds:itemID="{85FDDBE6-8F70-4DC7-A11A-DC80BEF41EC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29</vt:i4>
      </vt:variant>
    </vt:vector>
  </HeadingPairs>
  <TitlesOfParts>
    <vt:vector size="50" baseType="lpstr">
      <vt:lpstr>Frontsheet</vt:lpstr>
      <vt:lpstr>Introduction</vt:lpstr>
      <vt:lpstr>User Details</vt:lpstr>
      <vt:lpstr>Executive Summary</vt:lpstr>
      <vt:lpstr>Doc List - Single Element</vt:lpstr>
      <vt:lpstr>Doc List - More than 1 Element</vt:lpstr>
      <vt:lpstr>E1.Leadership</vt:lpstr>
      <vt:lpstr>E2.Org &amp; Dep</vt:lpstr>
      <vt:lpstr>E3.Legis, Pol, Regs</vt:lpstr>
      <vt:lpstr>E4.RA &amp; Safety Cases</vt:lpstr>
      <vt:lpstr>E5.Supervision,Contracting&amp; Co</vt:lpstr>
      <vt:lpstr>E6. Competence, Resources &amp; Trg</vt:lpstr>
      <vt:lpstr>E7. Equip Design, Man &amp; Main</vt:lpstr>
      <vt:lpstr>E8. Infra Design, Build &amp; Main</vt:lpstr>
      <vt:lpstr>E9. Perf, Mangmt Info &amp; Report</vt:lpstr>
      <vt:lpstr>E10. Acc Incident Mangmt &amp; ER</vt:lpstr>
      <vt:lpstr>E11. Comm &amp; Stakeholder Engage</vt:lpstr>
      <vt:lpstr>E12. Assurance</vt:lpstr>
      <vt:lpstr>Non-Conformance Summary</vt:lpstr>
      <vt:lpstr>Score Summary</vt:lpstr>
      <vt:lpstr>Element Radar Diagram</vt:lpstr>
      <vt:lpstr>E1.Leadership!Print_Area</vt:lpstr>
      <vt:lpstr>'E10. Acc Incident Mangmt &amp; ER'!Print_Area</vt:lpstr>
      <vt:lpstr>'E11. Comm &amp; Stakeholder Engage'!Print_Area</vt:lpstr>
      <vt:lpstr>'E12. Assurance'!Print_Area</vt:lpstr>
      <vt:lpstr>'E2.Org &amp; Dep'!Print_Area</vt:lpstr>
      <vt:lpstr>'E3.Legis, Pol, Regs'!Print_Area</vt:lpstr>
      <vt:lpstr>'E4.RA &amp; Safety Cases'!Print_Area</vt:lpstr>
      <vt:lpstr>'E5.Supervision,Contracting&amp; Co'!Print_Area</vt:lpstr>
      <vt:lpstr>'E6. Competence, Resources &amp; Trg'!Print_Area</vt:lpstr>
      <vt:lpstr>'E7. Equip Design, Man &amp; Main'!Print_Area</vt:lpstr>
      <vt:lpstr>'E8. Infra Design, Build &amp; Main'!Print_Area</vt:lpstr>
      <vt:lpstr>'E9. Perf, Mangmt Info &amp; Report'!Print_Area</vt:lpstr>
      <vt:lpstr>'Element Radar Diagram'!Print_Area</vt:lpstr>
      <vt:lpstr>'Executive Summary'!Print_Area</vt:lpstr>
      <vt:lpstr>Introduction!Print_Area</vt:lpstr>
      <vt:lpstr>'Score Summary'!Print_Area</vt:lpstr>
      <vt:lpstr>'User Details'!Print_Area</vt:lpstr>
      <vt:lpstr>E1.Leadership!Print_Titles</vt:lpstr>
      <vt:lpstr>'E10. Acc Incident Mangmt &amp; ER'!Print_Titles</vt:lpstr>
      <vt:lpstr>'E11. Comm &amp; Stakeholder Engage'!Print_Titles</vt:lpstr>
      <vt:lpstr>'E12. Assurance'!Print_Titles</vt:lpstr>
      <vt:lpstr>'E2.Org &amp; Dep'!Print_Titles</vt:lpstr>
      <vt:lpstr>'E3.Legis, Pol, Regs'!Print_Titles</vt:lpstr>
      <vt:lpstr>'E4.RA &amp; Safety Cases'!Print_Titles</vt:lpstr>
      <vt:lpstr>'E5.Supervision,Contracting&amp; Co'!Print_Titles</vt:lpstr>
      <vt:lpstr>'E6. Competence, Resources &amp; Trg'!Print_Titles</vt:lpstr>
      <vt:lpstr>'E7. Equip Design, Man &amp; Main'!Print_Titles</vt:lpstr>
      <vt:lpstr>'E8. Infra Design, Build &amp; Main'!Print_Titles</vt:lpstr>
      <vt:lpstr>'E9. Perf, Mangmt Info &amp; Report'!Print_Titles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JSP 815 Vol 2 Annex G</dc:title>
  <dc:subject/>
  <dc:creator>Watts Jody</dc:creator>
  <cp:keywords>PSCB; Self audit; Section 11</cp:keywords>
  <dc:description/>
  <cp:lastModifiedBy>Tasker, Rich C1 (COO-DDS-HS-Pol 1)</cp:lastModifiedBy>
  <cp:revision/>
  <dcterms:created xsi:type="dcterms:W3CDTF">2007-01-03T10:41:35Z</dcterms:created>
  <dcterms:modified xsi:type="dcterms:W3CDTF">2024-09-10T14:13:12Z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0x0101000E8B9B615C89DC42854639B69FE838FE</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SIP_Label_d8a60473-494b-4586-a1bb-b0e663054676_Enabled">
    <vt:lpwstr>true</vt:lpwstr>
  </property>
  <property fmtid="{D5CDD505-2E9C-101B-9397-08002B2CF9AE}" pid="11" name="MSIP_Label_d8a60473-494b-4586-a1bb-b0e663054676_SetDate">
    <vt:lpwstr>2022-08-03T12:54:13Z</vt:lpwstr>
  </property>
  <property fmtid="{D5CDD505-2E9C-101B-9397-08002B2CF9AE}" pid="12" name="MSIP_Label_d8a60473-494b-4586-a1bb-b0e663054676_Method">
    <vt:lpwstr>Privileged</vt:lpwstr>
  </property>
  <property fmtid="{D5CDD505-2E9C-101B-9397-08002B2CF9AE}" pid="13" name="MSIP_Label_d8a60473-494b-4586-a1bb-b0e663054676_Name">
    <vt:lpwstr>MOD-1-O-‘UNMARKED’</vt:lpwstr>
  </property>
  <property fmtid="{D5CDD505-2E9C-101B-9397-08002B2CF9AE}" pid="14" name="MSIP_Label_d8a60473-494b-4586-a1bb-b0e663054676_SiteId">
    <vt:lpwstr>be7760ed-5953-484b-ae95-d0a16dfa09e5</vt:lpwstr>
  </property>
  <property fmtid="{D5CDD505-2E9C-101B-9397-08002B2CF9AE}" pid="15" name="MSIP_Label_d8a60473-494b-4586-a1bb-b0e663054676_ActionId">
    <vt:lpwstr>5035fc30-3872-42b3-aeff-57ee957e5213</vt:lpwstr>
  </property>
  <property fmtid="{D5CDD505-2E9C-101B-9397-08002B2CF9AE}" pid="16" name="MSIP_Label_d8a60473-494b-4586-a1bb-b0e663054676_ContentBits">
    <vt:lpwstr>0</vt:lpwstr>
  </property>
  <property fmtid="{D5CDD505-2E9C-101B-9397-08002B2CF9AE}" pid="17" name="MediaServiceImageTags">
    <vt:lpwstr/>
  </property>
  <property fmtid="{D5CDD505-2E9C-101B-9397-08002B2CF9AE}" pid="18" name="Metadata">
    <vt:lpwstr>8;#Accident and incident reporting|c34a5504-9684-4086-b580-5268a0d54909</vt:lpwstr>
  </property>
  <property fmtid="{D5CDD505-2E9C-101B-9397-08002B2CF9AE}" pid="19" name="TaxKeyword">
    <vt:lpwstr>14881;#Self audit|d1d520d6-c4df-4398-af92-262bba5c881f;#14883;#Section 11|f8db7dd9-2223-4540-a286-ea3ace32d5ee;#14882;#PSCB|ff81bab3-11df-4010-a1b9-77dac10adad1</vt:lpwstr>
  </property>
  <property fmtid="{D5CDD505-2E9C-101B-9397-08002B2CF9AE}" pid="20" name="_dlc_policyId">
    <vt:lpwstr>0x010100D9D675D6CDED02438DC7CFF78D2F29E401|2137034394</vt:lpwstr>
  </property>
  <property fmtid="{D5CDD505-2E9C-101B-9397-08002B2CF9AE}" pid="21"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y fmtid="{D5CDD505-2E9C-101B-9397-08002B2CF9AE}" pid="22" name="Subject Category">
    <vt:lpwstr/>
  </property>
  <property fmtid="{D5CDD505-2E9C-101B-9397-08002B2CF9AE}" pid="23" name="Subject Keywords">
    <vt:lpwstr>2691;#Safety management|2ef9ed09-3fa7-4d7a-82cd-68a5dc9e062e</vt:lpwstr>
  </property>
  <property fmtid="{D5CDD505-2E9C-101B-9397-08002B2CF9AE}" pid="24" name="defnetKeywords">
    <vt:lpwstr/>
  </property>
  <property fmtid="{D5CDD505-2E9C-101B-9397-08002B2CF9AE}" pid="25" name="defnetTags">
    <vt:lpwstr>44;#Joint Service Publications (JSPs)|94e335c8-46a3-4587-ace7-d889f68da44e</vt:lpwstr>
  </property>
  <property fmtid="{D5CDD505-2E9C-101B-9397-08002B2CF9AE}" pid="26" name="lcf76f155ced4ddcb4097134ff3c332f">
    <vt:lpwstr/>
  </property>
  <property fmtid="{D5CDD505-2E9C-101B-9397-08002B2CF9AE}" pid="27" name="Business Owner">
    <vt:lpwstr>34;#HOCS|fc9fa5f3-1c71-4146-a1c6-6d0d893a085f</vt:lpwstr>
  </property>
  <property fmtid="{D5CDD505-2E9C-101B-9397-08002B2CF9AE}" pid="28" name="fileplanid">
    <vt:lpwstr/>
  </property>
</Properties>
</file>